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3500" tabRatio="741" firstSheet="1" activeTab="1"/>
  </bookViews>
  <sheets>
    <sheet name="20230810" sheetId="14" state="hidden" r:id="rId1"/>
    <sheet name="20230830" sheetId="17" r:id="rId2"/>
    <sheet name="Sheet1" sheetId="16" state="hidden" r:id="rId3"/>
    <sheet name="Sheet4" sheetId="15" state="hidden" r:id="rId4"/>
  </sheets>
  <definedNames>
    <definedName name="_xlnm._FilterDatabase" localSheetId="0" hidden="1">'20230810'!$A$1:$K$83</definedName>
    <definedName name="_xlnm._FilterDatabase" localSheetId="1" hidden="1">'20230830'!$A$2:$J$11</definedName>
  </definedNames>
  <calcPr calcId="144525"/>
</workbook>
</file>

<file path=xl/sharedStrings.xml><?xml version="1.0" encoding="utf-8"?>
<sst xmlns="http://schemas.openxmlformats.org/spreadsheetml/2006/main" count="668" uniqueCount="429">
  <si>
    <t>序号</t>
  </si>
  <si>
    <t>资金名称</t>
  </si>
  <si>
    <t>收款人（全称）</t>
  </si>
  <si>
    <t>收款账户开户行</t>
  </si>
  <si>
    <t>收款账号</t>
  </si>
  <si>
    <t>金额（元）</t>
  </si>
  <si>
    <t>文件依据</t>
  </si>
  <si>
    <t>奖励补贴标准</t>
  </si>
  <si>
    <t>部门</t>
  </si>
  <si>
    <t>是否通过</t>
  </si>
  <si>
    <t>说明</t>
  </si>
  <si>
    <t>高管人员住房补贴</t>
  </si>
  <si>
    <t>珠江金融租赁有限公司</t>
  </si>
  <si>
    <t>广州农村商业银行</t>
  </si>
  <si>
    <t>05875023000007468</t>
  </si>
  <si>
    <t>若干规定</t>
  </si>
  <si>
    <t>九（三）对法人金融机构的正副董事长、监事长及经国家金融监管部门批复核准的高级管理人员（不含股东、董事）、金融机构地区总部的总经理（行长），给予每月1000元的住房补贴。</t>
  </si>
  <si>
    <t>监管二处</t>
  </si>
  <si>
    <t>√</t>
  </si>
  <si>
    <t>广发证券股份有限公司</t>
  </si>
  <si>
    <t>中国工商银行广州第一支行</t>
  </si>
  <si>
    <t>3602000119200018813</t>
  </si>
  <si>
    <t>资本市场处</t>
  </si>
  <si>
    <t>？</t>
  </si>
  <si>
    <t>崔舟航备案时间为2022年1月28日，请确认补贴金额是12000还是11000</t>
  </si>
  <si>
    <t>万联证券股份有限公司</t>
  </si>
  <si>
    <t>中国工商银行广州高德广场支行</t>
  </si>
  <si>
    <t>3602180219100013702</t>
  </si>
  <si>
    <t>平安证券股份有限公司</t>
  </si>
  <si>
    <t>平安银行深圳分行营业部</t>
  </si>
  <si>
    <t>19014511604007</t>
  </si>
  <si>
    <t>粤开证券股份有限公司</t>
  </si>
  <si>
    <t>中国工商银行广州黄埔支行</t>
  </si>
  <si>
    <t>3602001319200686888</t>
  </si>
  <si>
    <t>简小方备案报送时间是2022年5月31日，请确认补贴金额是8000元还是7000元</t>
  </si>
  <si>
    <t>九州证券股份有限公司广东分公司</t>
  </si>
  <si>
    <t>中国民生银行股份有限公司广州分行营业部</t>
  </si>
  <si>
    <t>华鑫证券有限责任公司广州分公司</t>
  </si>
  <si>
    <t>中国建设银行广州分行</t>
  </si>
  <si>
    <t>44050111716709999999</t>
  </si>
  <si>
    <t>海通期货股份有限公司华南分公司</t>
  </si>
  <si>
    <t>交通银行广州南沙分行</t>
  </si>
  <si>
    <t>441165089018800011926</t>
  </si>
  <si>
    <t>金瑞期货股份有限公司广州分公司</t>
  </si>
  <si>
    <t>中国工商银行股份有限公司广州第三支行</t>
  </si>
  <si>
    <t>3602028909201012015</t>
  </si>
  <si>
    <t>广发期货有限公司</t>
  </si>
  <si>
    <t>中国工商银行广州花城支行</t>
  </si>
  <si>
    <t>3602028509200117372</t>
  </si>
  <si>
    <t>南华期货股份有限公司广东分公司</t>
  </si>
  <si>
    <t>3602028909201224622</t>
  </si>
  <si>
    <t>国元期货有限公司广州分公司</t>
  </si>
  <si>
    <t>招商银行股份有限公司广州盈隆广场支行</t>
  </si>
  <si>
    <t>120921905510801</t>
  </si>
  <si>
    <t>中辉期货有限公司广东分公司</t>
  </si>
  <si>
    <t>中国农业银行股份有限公司广州进港大道支行</t>
  </si>
  <si>
    <t>44074201040011020</t>
  </si>
  <si>
    <t>广州期货股份有限公司</t>
  </si>
  <si>
    <t>建设银行广州珠江新城支行</t>
  </si>
  <si>
    <t>44001420314053003024</t>
  </si>
  <si>
    <t>创元期货股份有限公司广州分公司</t>
  </si>
  <si>
    <t>中国工商银行股份有限公司广州五羊支行</t>
  </si>
  <si>
    <t>3602064709200880392</t>
  </si>
  <si>
    <t>系统金额不一致，已修改并审核</t>
  </si>
  <si>
    <t>华泰期货有限公司</t>
  </si>
  <si>
    <t>工商银行广州第三支行</t>
  </si>
  <si>
    <t>3602028909004848229</t>
  </si>
  <si>
    <t>中信建投期货有限公司广州分公司</t>
  </si>
  <si>
    <t>中信银行广州越秀支行</t>
  </si>
  <si>
    <t>8110901011701241476</t>
  </si>
  <si>
    <t>申请表单位负责人未签字</t>
  </si>
  <si>
    <t>广州金控期货有限公司</t>
  </si>
  <si>
    <t>工商银行广州第一支行</t>
  </si>
  <si>
    <t>3602000109200282883</t>
  </si>
  <si>
    <t>王海鸿任期至2022年12月12日，请确认补贴金额是12000还是11000</t>
  </si>
  <si>
    <t>天安财产保险股份有限公司广东省分公司</t>
  </si>
  <si>
    <t>工商银行广州花城支行</t>
  </si>
  <si>
    <t>3602028519200178990</t>
  </si>
  <si>
    <t>银保处</t>
  </si>
  <si>
    <t>线下，符合要求</t>
  </si>
  <si>
    <t>花旗银行（中国）有限公司广州分行</t>
  </si>
  <si>
    <t>工商银行广州南方支行</t>
  </si>
  <si>
    <t>3602041709000761772</t>
  </si>
  <si>
    <t>线下，未单独提供银行账户信息资料</t>
  </si>
  <si>
    <t>华泰人寿保险股份有限公司广东分公司</t>
  </si>
  <si>
    <t>建设银行广州西城支行</t>
  </si>
  <si>
    <t>44001453101053002784</t>
  </si>
  <si>
    <t>线上工单信息申请人信息不恰当，因此未完成系统审核，资料符合要求</t>
  </si>
  <si>
    <t>广州发展集团财务有限公司</t>
  </si>
  <si>
    <t>建设银行广东省分行</t>
  </si>
  <si>
    <t>44050186320100000492</t>
  </si>
  <si>
    <t>北京人寿保险股份有限公司广东分公司</t>
  </si>
  <si>
    <t>中国银行广州新宝利大厦支行</t>
  </si>
  <si>
    <t>682175133414</t>
  </si>
  <si>
    <t>广东能源财产保险自保有限公司</t>
  </si>
  <si>
    <t>建设银行广州粤电支行</t>
  </si>
  <si>
    <t>44050138220100000336</t>
  </si>
  <si>
    <t>广东华兴银行股份有限公司广州分行</t>
  </si>
  <si>
    <t>广东华兴银行广州分行</t>
  </si>
  <si>
    <t>801880100008888</t>
  </si>
  <si>
    <t>华泰财产保险有限公司广东省分公司</t>
  </si>
  <si>
    <t>农业银行广州黄华支行</t>
  </si>
  <si>
    <t>44036601040005210</t>
  </si>
  <si>
    <t>中国太平洋财产保险股份有限公司广东分公司</t>
  </si>
  <si>
    <t>中国民生银行股份有限公司广州越华支行</t>
  </si>
  <si>
    <t>中国太平洋人寿保险股份有限公司广东分公司</t>
  </si>
  <si>
    <t>农业银行广州天河北路支行</t>
  </si>
  <si>
    <t>44059201040001319</t>
  </si>
  <si>
    <t>长沙银行股份有限公司广州分行</t>
  </si>
  <si>
    <t>长沙银行广州分行</t>
  </si>
  <si>
    <t>800120209702011</t>
  </si>
  <si>
    <t>系统金额不一致，未完成系统审核</t>
  </si>
  <si>
    <t>中国南航集团财务有限公司</t>
  </si>
  <si>
    <t>工商银行广州机场支行</t>
  </si>
  <si>
    <t>3602065209200383072</t>
  </si>
  <si>
    <t>除陈剑广外，其他人在职证明开具时间为2022年，不符合要求</t>
  </si>
  <si>
    <t>永丰银行（中国）有限公司广州分行</t>
  </si>
  <si>
    <t>工商银行广州粤秀支行</t>
  </si>
  <si>
    <t>3602015009201802324</t>
  </si>
  <si>
    <t>爱心人寿保险股份有限公司广东分公司</t>
  </si>
  <si>
    <t>中信银行广州北秀支行</t>
  </si>
  <si>
    <t>8110901012401248987</t>
  </si>
  <si>
    <t>申请表“法人代表”栏填写有误</t>
  </si>
  <si>
    <t>前海人寿保险股份有限公司广东分公司</t>
  </si>
  <si>
    <t>农业银行广州海珠支行</t>
  </si>
  <si>
    <t>44053101040003321</t>
  </si>
  <si>
    <t>合众财产保险股份有限公司广东分公司</t>
  </si>
  <si>
    <t>建设银行广州财政大厦支行</t>
  </si>
  <si>
    <t>44050158004100000262</t>
  </si>
  <si>
    <t>大家人寿保险股份有限公司广东分公司</t>
  </si>
  <si>
    <t>工商银行广州中信支行</t>
  </si>
  <si>
    <t>3602010609200113837</t>
  </si>
  <si>
    <t>无申请表</t>
  </si>
  <si>
    <t>大家财产保险有限责任公司广东分公司</t>
  </si>
  <si>
    <t>3602010609200380696</t>
  </si>
  <si>
    <t>招商局仁和人寿保险股份有限公司广东分公司</t>
  </si>
  <si>
    <t>招商银行广州科技园支行</t>
  </si>
  <si>
    <t>120913462810202</t>
  </si>
  <si>
    <t>广州港集团财务有限公司</t>
  </si>
  <si>
    <t>建设银行广州港湾广场支行</t>
  </si>
  <si>
    <t>44050147004109998801</t>
  </si>
  <si>
    <t>中国人寿保险股份有限公司广东省分公司</t>
  </si>
  <si>
    <t>44001453101050271058</t>
  </si>
  <si>
    <t>鼎诚人寿保险有限责任公司广东分公司</t>
  </si>
  <si>
    <t>工商银行广州广州大道支行</t>
  </si>
  <si>
    <t>3602072209201280459</t>
  </si>
  <si>
    <t>广发银行股份有限公司广州分行</t>
  </si>
  <si>
    <t>广发银行广州分行营业部</t>
  </si>
  <si>
    <t>121768516018000012</t>
  </si>
  <si>
    <t>史带财产保险股份有限公司广东分公司</t>
  </si>
  <si>
    <t>工商银行广州白云路支行</t>
  </si>
  <si>
    <t>3602087709200052675</t>
  </si>
  <si>
    <t>凯本财产保险（中国）有限公司广东分公司</t>
  </si>
  <si>
    <t>交通银行广州新城支行</t>
  </si>
  <si>
    <t>441167131018010031586</t>
  </si>
  <si>
    <t>单位存在更名情况，是否需要补充工商变更资料</t>
  </si>
  <si>
    <t>中意人寿保险有限公司广东省分公司</t>
  </si>
  <si>
    <t>工商银行广州北京路支行</t>
  </si>
  <si>
    <t>3602000909200187104</t>
  </si>
  <si>
    <t>民生人寿保险股份有限公司广东分公司</t>
  </si>
  <si>
    <t>3602072209200575683</t>
  </si>
  <si>
    <t>澳门国际银行股份有限公司广州分行</t>
  </si>
  <si>
    <t>中国银行广州荔湾支行</t>
  </si>
  <si>
    <t>630168560872</t>
  </si>
  <si>
    <t>光大永明人寿保险有限公司广东分公司</t>
  </si>
  <si>
    <t>光大银行广州珠江新城支行</t>
  </si>
  <si>
    <t>38710188000001637</t>
  </si>
  <si>
    <t>幸福人寿保险股份有限公司广东分公司</t>
  </si>
  <si>
    <t>建设银行广州天河支行</t>
  </si>
  <si>
    <t>44001581301053007356</t>
  </si>
  <si>
    <t>永安财产保险股份有限公司广东分公司</t>
  </si>
  <si>
    <t>工商银行广州大德路支行</t>
  </si>
  <si>
    <t>3602016519200010274</t>
  </si>
  <si>
    <t>新华人寿保险股份有限公司广东分公司</t>
  </si>
  <si>
    <t>3602041709000965107</t>
  </si>
  <si>
    <t>创兴银行有限公司广州分行</t>
  </si>
  <si>
    <t>中信银行广州分行</t>
  </si>
  <si>
    <t>8110901412500230029</t>
  </si>
  <si>
    <t>华夏人寿保险股份有限公司广东分公司</t>
  </si>
  <si>
    <t>441169590018010015524</t>
  </si>
  <si>
    <t>合众人寿保险股份有限公司广东分公司</t>
  </si>
  <si>
    <t>农业银行广州天河支行</t>
  </si>
  <si>
    <t>44057201040006740</t>
  </si>
  <si>
    <t>苏黎世财产保险（中国）有限公司广东分公司</t>
  </si>
  <si>
    <t>44027101040002292</t>
  </si>
  <si>
    <t>安联人寿保险有限公司广东分公司</t>
  </si>
  <si>
    <t>中信银行广州分行营业部</t>
  </si>
  <si>
    <t>7443020187100002701</t>
  </si>
  <si>
    <t>未单独提供银行账户信息资料</t>
  </si>
  <si>
    <t>广州黄埔惠民村镇银行股份有限公司</t>
  </si>
  <si>
    <t>农业银行广州开发区支行</t>
  </si>
  <si>
    <t>44064801040005013</t>
  </si>
  <si>
    <t>珠江人寿保险股份有限公司</t>
  </si>
  <si>
    <t>建设银行广州华景新城支行</t>
  </si>
  <si>
    <t>44001580516059668668</t>
  </si>
  <si>
    <t>中国平安财产保险股份有限公司广东分公司</t>
  </si>
  <si>
    <t>3602028509000434362</t>
  </si>
  <si>
    <t>南方电网财务有限公司</t>
  </si>
  <si>
    <t>建设银行广州广电支行</t>
  </si>
  <si>
    <t>44001382202059000018</t>
  </si>
  <si>
    <t>平安健康保险股份有限公司广东分公司</t>
  </si>
  <si>
    <t>中国银行广州天河支行</t>
  </si>
  <si>
    <t>735457768141</t>
  </si>
  <si>
    <t>紫金财产保险股份有限公司广东分公司</t>
  </si>
  <si>
    <t>招商银行广州花城金穗支行</t>
  </si>
  <si>
    <t>120907091810901</t>
  </si>
  <si>
    <t>广州黄埔融和村镇银行股份有限公司</t>
  </si>
  <si>
    <t>交通银行广州中环支行</t>
  </si>
  <si>
    <t>4411685150188000022280</t>
  </si>
  <si>
    <t>廖晓批复时间2022-10-31，请确认补贴金额是3000元还是2000元</t>
  </si>
  <si>
    <t>复星联合健康保险股份有限公司</t>
  </si>
  <si>
    <t>44050158051609888888</t>
  </si>
  <si>
    <t>郭超副总裁任职时间自2021年9月起，请确认补贴金额是12000元还是4000元（原审核金额是4000）</t>
  </si>
  <si>
    <t>泰康人寿保险有限责任公司广东分公司</t>
  </si>
  <si>
    <t>建设银行广州利雅湾支行</t>
  </si>
  <si>
    <t>44050146004100000299</t>
  </si>
  <si>
    <t>渤海银行股份有限公司广州分行</t>
  </si>
  <si>
    <t>渤海银行股份有限公司广州分行营业部</t>
  </si>
  <si>
    <t>2000342685000108</t>
  </si>
  <si>
    <t>广州汽车集团财务有限公司</t>
  </si>
  <si>
    <t>44057201040016889</t>
  </si>
  <si>
    <t>工银安盛人寿保险有限公司广东分公司</t>
  </si>
  <si>
    <t>工商银行广州石牌支行</t>
  </si>
  <si>
    <t>3602098619200061615</t>
  </si>
  <si>
    <t>小计：</t>
  </si>
  <si>
    <t>新发行债券的一次性补贴</t>
  </si>
  <si>
    <t>广州越秀资本控股集团股份有限公司</t>
  </si>
  <si>
    <t>中国建设银行股份有限公司广州西塔支行</t>
  </si>
  <si>
    <t>44050158004809000268</t>
  </si>
  <si>
    <t>五（四）对在交易所市场、银行间市场、机构间私募产品报价与服务系统等平台新发行债券的企业给予发行费用10%的一次性补贴；在区域性股权市场新发行债券的企业给予发行费用20%的一次性补贴。以上补贴最高不超过50万元，认定为绿色债券的，最高不超过100万元。</t>
  </si>
  <si>
    <t>广州海格通信集团股份有限公司</t>
  </si>
  <si>
    <t>中国工商银行员村支行</t>
  </si>
  <si>
    <t>3602005309001327071</t>
  </si>
  <si>
    <t>待补充说明，下一批安排</t>
  </si>
  <si>
    <t>南网融资租赁有限公司</t>
  </si>
  <si>
    <t>中国建设银行广州南方电网支行　</t>
  </si>
  <si>
    <t>44050158010700000742</t>
  </si>
  <si>
    <t>广东省粤科金融集团有限公司</t>
  </si>
  <si>
    <t>工商银行广州珠江城大厦支行</t>
  </si>
  <si>
    <t>3602184909100061625</t>
  </si>
  <si>
    <t>广州产业投资控股集团有限公司</t>
  </si>
  <si>
    <t>3602000119200434940</t>
  </si>
  <si>
    <t>广州金融控股集团有限公司</t>
  </si>
  <si>
    <t>广州银行广州分行营业部</t>
  </si>
  <si>
    <t>800161850109010</t>
  </si>
  <si>
    <t>中国南方航空集团有限公司</t>
  </si>
  <si>
    <t>招商银行广州机场路支行</t>
  </si>
  <si>
    <t>201880273610002</t>
  </si>
  <si>
    <t>请确认单个企业当年可申报总金额是否有要求？补贴最高限额应如何解读</t>
  </si>
  <si>
    <t>中国南方航空股份有限公司</t>
  </si>
  <si>
    <t>工商银行机场支行</t>
  </si>
  <si>
    <t>3602065209000097893</t>
  </si>
  <si>
    <t>广东省粤垦投资有限公司</t>
  </si>
  <si>
    <t>中国银行广州市粤垦路支行</t>
  </si>
  <si>
    <t>658758671508</t>
  </si>
  <si>
    <t>境内外证券市场新上市企业补贴</t>
  </si>
  <si>
    <t>广州安凯微电子股份有限公司</t>
  </si>
  <si>
    <t>3602064719200678759</t>
  </si>
  <si>
    <t>五（一）对在境内外证券市场新上市的广州地区企业给予300万元的一次性补贴。</t>
  </si>
  <si>
    <t>总计：</t>
  </si>
  <si>
    <t>2024年广州市金融发展专项资金项目（第一批）安排表</t>
  </si>
  <si>
    <t>申请人</t>
  </si>
  <si>
    <t>新设立及新迁入法人金融机构落户奖励</t>
  </si>
  <si>
    <r>
      <rPr>
        <sz val="12"/>
        <color rgb="FF000000"/>
        <rFont val="宋体"/>
        <charset val="134"/>
      </rPr>
      <t>中州期货有限公司</t>
    </r>
  </si>
  <si>
    <r>
      <rPr>
        <sz val="12"/>
        <color indexed="8"/>
        <rFont val="宋体"/>
        <charset val="134"/>
      </rPr>
      <t>工商银行广州明珠支行</t>
    </r>
  </si>
  <si>
    <t>3602201819100666838</t>
  </si>
  <si>
    <r>
      <rPr>
        <sz val="12"/>
        <color theme="1"/>
        <rFont val="宋体"/>
        <charset val="134"/>
      </rPr>
      <t>《关于支持广州区域金融中心建设的若干规定》（穗府规〔</t>
    </r>
    <r>
      <rPr>
        <sz val="12"/>
        <color theme="1"/>
        <rFont val="Times New Roman"/>
        <charset val="134"/>
      </rPr>
      <t>2019</t>
    </r>
    <r>
      <rPr>
        <sz val="12"/>
        <color theme="1"/>
        <rFont val="宋体"/>
        <charset val="134"/>
      </rPr>
      <t>〕</t>
    </r>
    <r>
      <rPr>
        <sz val="12"/>
        <color theme="1"/>
        <rFont val="Times New Roman"/>
        <charset val="134"/>
      </rPr>
      <t>1</t>
    </r>
    <r>
      <rPr>
        <sz val="12"/>
        <color theme="1"/>
        <rFont val="宋体"/>
        <charset val="134"/>
      </rPr>
      <t>号</t>
    </r>
  </si>
  <si>
    <r>
      <rPr>
        <sz val="12"/>
        <color theme="1"/>
        <rFont val="宋体"/>
        <charset val="134"/>
      </rPr>
      <t>第四条</t>
    </r>
    <r>
      <rPr>
        <sz val="12"/>
        <color theme="1"/>
        <rFont val="Times New Roman"/>
        <charset val="134"/>
      </rPr>
      <t xml:space="preserve">  </t>
    </r>
    <r>
      <rPr>
        <sz val="12"/>
        <color theme="1"/>
        <rFont val="宋体"/>
        <charset val="134"/>
      </rPr>
      <t>对金融机构及相关企业按照以下标准给予奖励：</t>
    </r>
    <r>
      <rPr>
        <sz val="12"/>
        <color theme="1"/>
        <rFont val="Times New Roman"/>
        <charset val="134"/>
      </rPr>
      <t xml:space="preserve">
</t>
    </r>
    <r>
      <rPr>
        <sz val="12"/>
        <color theme="1"/>
        <rFont val="宋体"/>
        <charset val="134"/>
      </rPr>
      <t>（一）对新设立或新迁入的法人金融机构按实收资本规模给予一次性奖励。实收资本</t>
    </r>
    <r>
      <rPr>
        <sz val="12"/>
        <color theme="1"/>
        <rFont val="Times New Roman"/>
        <charset val="134"/>
      </rPr>
      <t>20</t>
    </r>
    <r>
      <rPr>
        <sz val="12"/>
        <color theme="1"/>
        <rFont val="宋体"/>
        <charset val="134"/>
      </rPr>
      <t>亿元（含）以上的，一次性奖励</t>
    </r>
    <r>
      <rPr>
        <sz val="12"/>
        <color theme="1"/>
        <rFont val="Times New Roman"/>
        <charset val="134"/>
      </rPr>
      <t>2500</t>
    </r>
    <r>
      <rPr>
        <sz val="12"/>
        <color theme="1"/>
        <rFont val="宋体"/>
        <charset val="134"/>
      </rPr>
      <t>万元；实收资本</t>
    </r>
    <r>
      <rPr>
        <sz val="12"/>
        <color theme="1"/>
        <rFont val="Times New Roman"/>
        <charset val="134"/>
      </rPr>
      <t>20</t>
    </r>
    <r>
      <rPr>
        <sz val="12"/>
        <color theme="1"/>
        <rFont val="宋体"/>
        <charset val="134"/>
      </rPr>
      <t>亿元以下、</t>
    </r>
    <r>
      <rPr>
        <sz val="12"/>
        <color theme="1"/>
        <rFont val="Times New Roman"/>
        <charset val="134"/>
      </rPr>
      <t>10</t>
    </r>
    <r>
      <rPr>
        <sz val="12"/>
        <color theme="1"/>
        <rFont val="宋体"/>
        <charset val="134"/>
      </rPr>
      <t>亿元（含）以上的，一次性奖励</t>
    </r>
    <r>
      <rPr>
        <sz val="12"/>
        <color theme="1"/>
        <rFont val="Times New Roman"/>
        <charset val="134"/>
      </rPr>
      <t>2000</t>
    </r>
    <r>
      <rPr>
        <sz val="12"/>
        <color theme="1"/>
        <rFont val="宋体"/>
        <charset val="134"/>
      </rPr>
      <t>万元；实收资本</t>
    </r>
    <r>
      <rPr>
        <sz val="12"/>
        <color theme="1"/>
        <rFont val="Times New Roman"/>
        <charset val="134"/>
      </rPr>
      <t>10</t>
    </r>
    <r>
      <rPr>
        <sz val="12"/>
        <color theme="1"/>
        <rFont val="宋体"/>
        <charset val="134"/>
      </rPr>
      <t>亿元以下、</t>
    </r>
    <r>
      <rPr>
        <sz val="12"/>
        <color theme="1"/>
        <rFont val="Times New Roman"/>
        <charset val="134"/>
      </rPr>
      <t>5</t>
    </r>
    <r>
      <rPr>
        <sz val="12"/>
        <color theme="1"/>
        <rFont val="宋体"/>
        <charset val="134"/>
      </rPr>
      <t>亿元（含）以上的，一次性奖励</t>
    </r>
    <r>
      <rPr>
        <sz val="12"/>
        <color theme="1"/>
        <rFont val="Times New Roman"/>
        <charset val="134"/>
      </rPr>
      <t>1500</t>
    </r>
    <r>
      <rPr>
        <sz val="12"/>
        <color theme="1"/>
        <rFont val="宋体"/>
        <charset val="134"/>
      </rPr>
      <t>万元；实收资本</t>
    </r>
    <r>
      <rPr>
        <sz val="12"/>
        <color theme="1"/>
        <rFont val="Times New Roman"/>
        <charset val="134"/>
      </rPr>
      <t>5</t>
    </r>
    <r>
      <rPr>
        <sz val="12"/>
        <color theme="1"/>
        <rFont val="宋体"/>
        <charset val="134"/>
      </rPr>
      <t>亿元以下、</t>
    </r>
    <r>
      <rPr>
        <sz val="12"/>
        <color theme="1"/>
        <rFont val="Times New Roman"/>
        <charset val="134"/>
      </rPr>
      <t>2</t>
    </r>
    <r>
      <rPr>
        <sz val="12"/>
        <color theme="1"/>
        <rFont val="宋体"/>
        <charset val="134"/>
      </rPr>
      <t>亿元（含）以上的，一次性奖励</t>
    </r>
    <r>
      <rPr>
        <sz val="12"/>
        <color theme="1"/>
        <rFont val="Times New Roman"/>
        <charset val="134"/>
      </rPr>
      <t>1000</t>
    </r>
    <r>
      <rPr>
        <sz val="12"/>
        <color theme="1"/>
        <rFont val="宋体"/>
        <charset val="134"/>
      </rPr>
      <t>万元；实收资本</t>
    </r>
    <r>
      <rPr>
        <sz val="12"/>
        <color theme="1"/>
        <rFont val="Times New Roman"/>
        <charset val="134"/>
      </rPr>
      <t>2</t>
    </r>
    <r>
      <rPr>
        <sz val="12"/>
        <color theme="1"/>
        <rFont val="宋体"/>
        <charset val="134"/>
      </rPr>
      <t>亿元以下、</t>
    </r>
    <r>
      <rPr>
        <sz val="12"/>
        <color theme="1"/>
        <rFont val="Times New Roman"/>
        <charset val="134"/>
      </rPr>
      <t>1</t>
    </r>
    <r>
      <rPr>
        <sz val="12"/>
        <color theme="1"/>
        <rFont val="宋体"/>
        <charset val="134"/>
      </rPr>
      <t>亿元（含）以上的，一次性奖励</t>
    </r>
    <r>
      <rPr>
        <sz val="12"/>
        <color theme="1"/>
        <rFont val="Times New Roman"/>
        <charset val="134"/>
      </rPr>
      <t>800</t>
    </r>
    <r>
      <rPr>
        <sz val="12"/>
        <color theme="1"/>
        <rFont val="宋体"/>
        <charset val="134"/>
      </rPr>
      <t>万元；实收资本</t>
    </r>
    <r>
      <rPr>
        <sz val="12"/>
        <color theme="1"/>
        <rFont val="Times New Roman"/>
        <charset val="134"/>
      </rPr>
      <t>1</t>
    </r>
    <r>
      <rPr>
        <sz val="12"/>
        <color theme="1"/>
        <rFont val="宋体"/>
        <charset val="134"/>
      </rPr>
      <t>亿元以下、</t>
    </r>
    <r>
      <rPr>
        <sz val="12"/>
        <color theme="1"/>
        <rFont val="Times New Roman"/>
        <charset val="134"/>
      </rPr>
      <t>5000</t>
    </r>
    <r>
      <rPr>
        <sz val="12"/>
        <color theme="1"/>
        <rFont val="宋体"/>
        <charset val="134"/>
      </rPr>
      <t>万元（含）以上，一次性奖励</t>
    </r>
    <r>
      <rPr>
        <sz val="12"/>
        <color theme="1"/>
        <rFont val="Times New Roman"/>
        <charset val="134"/>
      </rPr>
      <t>500</t>
    </r>
    <r>
      <rPr>
        <sz val="12"/>
        <color theme="1"/>
        <rFont val="宋体"/>
        <charset val="134"/>
      </rPr>
      <t>万元。</t>
    </r>
  </si>
  <si>
    <r>
      <rPr>
        <sz val="12"/>
        <color indexed="8"/>
        <rFont val="宋体"/>
        <charset val="134"/>
      </rPr>
      <t>小计：</t>
    </r>
  </si>
  <si>
    <t>新设立金融机构地区总部奖励</t>
  </si>
  <si>
    <r>
      <rPr>
        <sz val="12"/>
        <color rgb="FF333333"/>
        <rFont val="宋体"/>
        <charset val="134"/>
      </rPr>
      <t>中粮期货有限公司广东分公司</t>
    </r>
  </si>
  <si>
    <r>
      <rPr>
        <sz val="12"/>
        <color indexed="8"/>
        <rFont val="宋体"/>
        <charset val="134"/>
      </rPr>
      <t>工行广州发展中心大厦支行</t>
    </r>
  </si>
  <si>
    <t>3602202309100373106</t>
  </si>
  <si>
    <r>
      <rPr>
        <sz val="12"/>
        <color theme="1"/>
        <rFont val="宋体"/>
        <charset val="134"/>
      </rPr>
      <t>第四条</t>
    </r>
    <r>
      <rPr>
        <sz val="12"/>
        <color theme="1"/>
        <rFont val="Times New Roman"/>
        <charset val="134"/>
      </rPr>
      <t> </t>
    </r>
    <r>
      <rPr>
        <sz val="12"/>
        <color theme="1"/>
        <rFont val="宋体"/>
        <charset val="134"/>
      </rPr>
      <t>对金融机构及相关企业按照以下标准给予奖励：（二）对新设立或新迁入的银行、证券、期货、基金管理、保险公司地区总部及银行业持牌专营机构一次性奖励</t>
    </r>
    <r>
      <rPr>
        <sz val="12"/>
        <color theme="1"/>
        <rFont val="Times New Roman"/>
        <charset val="134"/>
      </rPr>
      <t>200</t>
    </r>
    <r>
      <rPr>
        <sz val="12"/>
        <color theme="1"/>
        <rFont val="宋体"/>
        <charset val="134"/>
      </rPr>
      <t>万元，其他金融机构地区总部一次性奖励</t>
    </r>
    <r>
      <rPr>
        <sz val="12"/>
        <color theme="1"/>
        <rFont val="Times New Roman"/>
        <charset val="134"/>
      </rPr>
      <t>50</t>
    </r>
    <r>
      <rPr>
        <sz val="12"/>
        <color theme="1"/>
        <rFont val="宋体"/>
        <charset val="134"/>
      </rPr>
      <t>万元。</t>
    </r>
  </si>
  <si>
    <r>
      <rPr>
        <sz val="12"/>
        <color rgb="FF333333"/>
        <rFont val="宋体"/>
        <charset val="134"/>
      </rPr>
      <t>宏源期货有限公司广东分公司</t>
    </r>
  </si>
  <si>
    <r>
      <rPr>
        <sz val="12"/>
        <color indexed="8"/>
        <rFont val="宋体"/>
        <charset val="134"/>
      </rPr>
      <t>工商银行广州珠江城大厦支行</t>
    </r>
  </si>
  <si>
    <t>3602184909100169950</t>
  </si>
  <si>
    <r>
      <rPr>
        <sz val="12"/>
        <color indexed="8"/>
        <rFont val="宋体"/>
        <charset val="134"/>
      </rPr>
      <t>一德期货有限公司广州分公司</t>
    </r>
  </si>
  <si>
    <r>
      <rPr>
        <sz val="12"/>
        <color indexed="8"/>
        <rFont val="宋体"/>
        <charset val="134"/>
      </rPr>
      <t>交通银行股份有限公司广州耀中支行</t>
    </r>
  </si>
  <si>
    <t>441165451013002192173</t>
  </si>
  <si>
    <r>
      <rPr>
        <sz val="12"/>
        <color indexed="8"/>
        <rFont val="宋体"/>
        <charset val="134"/>
      </rPr>
      <t>安粮期货股份有限公司广东分公司</t>
    </r>
  </si>
  <si>
    <r>
      <rPr>
        <sz val="12"/>
        <color indexed="8"/>
        <rFont val="宋体"/>
        <charset val="134"/>
      </rPr>
      <t>中国工商银行股份有限公司广州珠江城大厦支行</t>
    </r>
  </si>
  <si>
    <t>3602184909100170417</t>
  </si>
  <si>
    <r>
      <rPr>
        <sz val="12"/>
        <color indexed="8"/>
        <rFont val="宋体"/>
        <charset val="134"/>
      </rPr>
      <t>格林大华期货有限公司广东分公司</t>
    </r>
  </si>
  <si>
    <r>
      <rPr>
        <sz val="12"/>
        <color indexed="8"/>
        <rFont val="宋体"/>
        <charset val="134"/>
      </rPr>
      <t>交通银行广州新城支行</t>
    </r>
  </si>
  <si>
    <t>441167131013002152356</t>
  </si>
  <si>
    <r>
      <rPr>
        <sz val="12"/>
        <color indexed="8"/>
        <rFont val="宋体"/>
        <charset val="134"/>
      </rPr>
      <t>首创京都期货有限公司广东分公司</t>
    </r>
  </si>
  <si>
    <r>
      <rPr>
        <sz val="12"/>
        <color theme="1"/>
        <rFont val="宋体"/>
        <charset val="134"/>
      </rPr>
      <t>中信银行广州花园支行</t>
    </r>
  </si>
  <si>
    <t>8110901411501588095</t>
  </si>
  <si>
    <t>全国中小企业股份转让系统挂牌企业补贴</t>
  </si>
  <si>
    <r>
      <rPr>
        <sz val="12"/>
        <color indexed="8"/>
        <rFont val="宋体"/>
        <charset val="134"/>
      </rPr>
      <t>广州鲁邦通物联网科技股份有限公司</t>
    </r>
  </si>
  <si>
    <r>
      <rPr>
        <sz val="12"/>
        <color indexed="8"/>
        <rFont val="宋体"/>
        <charset val="134"/>
      </rPr>
      <t>中国银行广州珠影支行</t>
    </r>
  </si>
  <si>
    <t>693868546821</t>
  </si>
  <si>
    <r>
      <rPr>
        <sz val="12"/>
        <color theme="1"/>
        <rFont val="宋体"/>
        <charset val="134"/>
      </rPr>
      <t>第五条（二）对进入全国中小企业股份转让系统挂牌交易的企业及从外地迁入的全国中小企业股份转让系统挂牌的创新层企业，给予</t>
    </r>
    <r>
      <rPr>
        <sz val="12"/>
        <color theme="1"/>
        <rFont val="Times New Roman"/>
        <charset val="134"/>
      </rPr>
      <t>100</t>
    </r>
    <r>
      <rPr>
        <sz val="12"/>
        <color theme="1"/>
        <rFont val="宋体"/>
        <charset val="134"/>
      </rPr>
      <t>万元的一次性补贴。</t>
    </r>
  </si>
  <si>
    <r>
      <rPr>
        <sz val="12"/>
        <color indexed="8"/>
        <rFont val="宋体"/>
        <charset val="134"/>
      </rPr>
      <t>涅生科技（广州）股份有限公司</t>
    </r>
  </si>
  <si>
    <r>
      <rPr>
        <sz val="12"/>
        <color indexed="8"/>
        <rFont val="宋体"/>
        <charset val="134"/>
      </rPr>
      <t>招商银行股份有限公司广州体育东路支行</t>
    </r>
  </si>
  <si>
    <t>120907750010501</t>
  </si>
  <si>
    <r>
      <rPr>
        <sz val="12"/>
        <color indexed="8"/>
        <rFont val="宋体"/>
        <charset val="134"/>
      </rPr>
      <t>广州云通锂电池股份有限公司</t>
    </r>
  </si>
  <si>
    <r>
      <rPr>
        <sz val="12"/>
        <color indexed="8"/>
        <rFont val="宋体"/>
        <charset val="134"/>
      </rPr>
      <t>中国工商银行股份有限公司广州市绿色金融改革创新试验区花都分行</t>
    </r>
  </si>
  <si>
    <t>3602026819200102963</t>
  </si>
  <si>
    <t>金融图书“金羊奖”评选补贴</t>
  </si>
  <si>
    <r>
      <rPr>
        <sz val="12"/>
        <color theme="1"/>
        <rFont val="宋体"/>
        <charset val="134"/>
      </rPr>
      <t>广州金融发展服务中心有限公司</t>
    </r>
  </si>
  <si>
    <r>
      <rPr>
        <sz val="12"/>
        <color theme="1"/>
        <rFont val="宋体"/>
        <charset val="134"/>
      </rPr>
      <t>中国银行广州广大路支行</t>
    </r>
  </si>
  <si>
    <t>670472897585</t>
  </si>
  <si>
    <r>
      <rPr>
        <sz val="12"/>
        <color theme="1"/>
        <rFont val="宋体"/>
        <charset val="134"/>
      </rPr>
      <t>《广州市促进金融业高质量发展若干措施知》（穗府规〔</t>
    </r>
    <r>
      <rPr>
        <sz val="12"/>
        <color theme="1"/>
        <rFont val="Times New Roman"/>
        <charset val="134"/>
      </rPr>
      <t>2023</t>
    </r>
    <r>
      <rPr>
        <sz val="12"/>
        <color theme="1"/>
        <rFont val="宋体"/>
        <charset val="134"/>
      </rPr>
      <t>〕</t>
    </r>
    <r>
      <rPr>
        <sz val="12"/>
        <color theme="1"/>
        <rFont val="Times New Roman"/>
        <charset val="134"/>
      </rPr>
      <t>6</t>
    </r>
    <r>
      <rPr>
        <sz val="12"/>
        <color theme="1"/>
        <rFont val="宋体"/>
        <charset val="134"/>
      </rPr>
      <t>号）</t>
    </r>
  </si>
  <si>
    <r>
      <rPr>
        <sz val="12"/>
        <color theme="1"/>
        <rFont val="宋体"/>
        <charset val="134"/>
      </rPr>
      <t>第五章第十四条</t>
    </r>
    <r>
      <rPr>
        <sz val="12"/>
        <color theme="1"/>
        <rFont val="Times New Roman"/>
        <charset val="134"/>
      </rPr>
      <t>“</t>
    </r>
    <r>
      <rPr>
        <sz val="12"/>
        <color theme="1"/>
        <rFont val="宋体"/>
        <charset val="134"/>
      </rPr>
      <t>对中国（广州）国际金融交易博览会组委会办公室主办的金融图书</t>
    </r>
    <r>
      <rPr>
        <sz val="12"/>
        <color theme="1"/>
        <rFont val="Times New Roman"/>
        <charset val="134"/>
      </rPr>
      <t>“</t>
    </r>
    <r>
      <rPr>
        <sz val="12"/>
        <color theme="1"/>
        <rFont val="宋体"/>
        <charset val="134"/>
      </rPr>
      <t>金羊奖</t>
    </r>
    <r>
      <rPr>
        <sz val="12"/>
        <color theme="1"/>
        <rFont val="Times New Roman"/>
        <charset val="134"/>
      </rPr>
      <t>”</t>
    </r>
    <r>
      <rPr>
        <sz val="12"/>
        <color theme="1"/>
        <rFont val="宋体"/>
        <charset val="134"/>
      </rPr>
      <t>评选活动，一个公历年度补贴</t>
    </r>
    <r>
      <rPr>
        <sz val="12"/>
        <color theme="1"/>
        <rFont val="Times New Roman"/>
        <charset val="134"/>
      </rPr>
      <t>200</t>
    </r>
    <r>
      <rPr>
        <sz val="12"/>
        <color theme="1"/>
        <rFont val="宋体"/>
        <charset val="134"/>
      </rPr>
      <t>万元</t>
    </r>
    <r>
      <rPr>
        <sz val="12"/>
        <color theme="1"/>
        <rFont val="Times New Roman"/>
        <charset val="134"/>
      </rPr>
      <t>”</t>
    </r>
  </si>
  <si>
    <r>
      <rPr>
        <sz val="12"/>
        <color indexed="8"/>
        <rFont val="宋体"/>
        <charset val="134"/>
      </rPr>
      <t>小计</t>
    </r>
  </si>
  <si>
    <t>市委市政府批准的其他重点工作项目（普惠贷款风险补偿机制）</t>
  </si>
  <si>
    <r>
      <rPr>
        <sz val="12"/>
        <color rgb="FF333333"/>
        <rFont val="宋体"/>
        <charset val="134"/>
      </rPr>
      <t>中国工商银行股份有限公司广州分行</t>
    </r>
  </si>
  <si>
    <r>
      <rPr>
        <sz val="12"/>
        <color rgb="FF333333"/>
        <rFont val="宋体"/>
        <charset val="134"/>
      </rPr>
      <t>营业相关其他政府补助收入</t>
    </r>
  </si>
  <si>
    <r>
      <rPr>
        <sz val="12"/>
        <color indexed="8"/>
        <rFont val="宋体"/>
        <charset val="134"/>
      </rPr>
      <t>中国工商银行股份有限公司广州分行</t>
    </r>
  </si>
  <si>
    <t>3602030811500054082</t>
  </si>
  <si>
    <r>
      <rPr>
        <sz val="12"/>
        <color theme="1"/>
        <rFont val="宋体"/>
        <charset val="134"/>
      </rPr>
      <t>《广州市地方金融监督管理局关于印发广州市普惠贷款风险补偿机制管理办法的通知》（穗金融规〔</t>
    </r>
    <r>
      <rPr>
        <sz val="12"/>
        <color theme="1"/>
        <rFont val="Times New Roman"/>
        <charset val="134"/>
      </rPr>
      <t>2020</t>
    </r>
    <r>
      <rPr>
        <sz val="12"/>
        <color theme="1"/>
        <rFont val="宋体"/>
        <charset val="134"/>
      </rPr>
      <t>〕</t>
    </r>
    <r>
      <rPr>
        <sz val="12"/>
        <color theme="1"/>
        <rFont val="Times New Roman"/>
        <charset val="134"/>
      </rPr>
      <t>1</t>
    </r>
    <r>
      <rPr>
        <sz val="12"/>
        <color theme="1"/>
        <rFont val="宋体"/>
        <charset val="134"/>
      </rPr>
      <t>号）</t>
    </r>
  </si>
  <si>
    <r>
      <rPr>
        <sz val="12"/>
        <color theme="1"/>
        <rFont val="宋体"/>
        <charset val="134"/>
      </rPr>
      <t>第十二条（二）补偿标准和比例的计算方法：同一年度可申请补偿的不良贷款本金损失总额未超过</t>
    </r>
    <r>
      <rPr>
        <sz val="12"/>
        <color theme="1"/>
        <rFont val="Times New Roman"/>
        <charset val="134"/>
      </rPr>
      <t>4</t>
    </r>
    <r>
      <rPr>
        <sz val="12"/>
        <color theme="1"/>
        <rFont val="宋体"/>
        <charset val="134"/>
      </rPr>
      <t>亿元时，对每笔不良贷款本金损失给予补偿的比例为</t>
    </r>
    <r>
      <rPr>
        <sz val="12"/>
        <color theme="1"/>
        <rFont val="Times New Roman"/>
        <charset val="134"/>
      </rPr>
      <t>50%</t>
    </r>
    <r>
      <rPr>
        <sz val="12"/>
        <color theme="1"/>
        <rFont val="宋体"/>
        <charset val="134"/>
      </rPr>
      <t>；同一年度可申请补偿的不良贷款本金损失总额超过</t>
    </r>
    <r>
      <rPr>
        <sz val="12"/>
        <color theme="1"/>
        <rFont val="Times New Roman"/>
        <charset val="134"/>
      </rPr>
      <t>4</t>
    </r>
    <r>
      <rPr>
        <sz val="12"/>
        <color theme="1"/>
        <rFont val="宋体"/>
        <charset val="134"/>
      </rPr>
      <t>亿元时，对每笔不良贷款本金损失给予补偿的比例为</t>
    </r>
    <r>
      <rPr>
        <sz val="12"/>
        <color theme="1"/>
        <rFont val="Times New Roman"/>
        <charset val="134"/>
      </rPr>
      <t>2</t>
    </r>
    <r>
      <rPr>
        <sz val="12"/>
        <color theme="1"/>
        <rFont val="宋体"/>
        <charset val="134"/>
      </rPr>
      <t>亿元与该总额之比（百分比精确到小数点后第</t>
    </r>
    <r>
      <rPr>
        <sz val="12"/>
        <color theme="1"/>
        <rFont val="Times New Roman"/>
        <charset val="134"/>
      </rPr>
      <t>2</t>
    </r>
    <r>
      <rPr>
        <sz val="12"/>
        <color theme="1"/>
        <rFont val="宋体"/>
        <charset val="134"/>
      </rPr>
      <t>位数字）。</t>
    </r>
  </si>
  <si>
    <r>
      <rPr>
        <sz val="12"/>
        <color rgb="FF333333"/>
        <rFont val="宋体"/>
        <charset val="134"/>
      </rPr>
      <t>中国银行股份有限公司广州分行</t>
    </r>
  </si>
  <si>
    <r>
      <rPr>
        <sz val="12"/>
        <color indexed="8"/>
        <rFont val="宋体"/>
        <charset val="134"/>
      </rPr>
      <t>中国银行股份有限公司广州分行</t>
    </r>
  </si>
  <si>
    <t>0</t>
  </si>
  <si>
    <r>
      <rPr>
        <sz val="12"/>
        <color indexed="8"/>
        <rFont val="宋体"/>
        <charset val="134"/>
      </rPr>
      <t>中国建设银行股份有限公司广州分行</t>
    </r>
  </si>
  <si>
    <r>
      <rPr>
        <sz val="12"/>
        <color indexed="8"/>
        <rFont val="宋体"/>
        <charset val="134"/>
      </rPr>
      <t>广州市普惠贷款风险补偿资金过渡户</t>
    </r>
  </si>
  <si>
    <r>
      <rPr>
        <sz val="12"/>
        <color indexed="8"/>
        <rFont val="宋体"/>
        <charset val="134"/>
      </rPr>
      <t>中国建设银行股份有限公司广州荔湾支行营业室</t>
    </r>
  </si>
  <si>
    <t>440450601156313999008003070</t>
  </si>
  <si>
    <r>
      <rPr>
        <sz val="12"/>
        <color indexed="8"/>
        <rFont val="宋体"/>
        <charset val="134"/>
      </rPr>
      <t>中国邮政储蓄银行股份有限公司广州市分行</t>
    </r>
  </si>
  <si>
    <t>4415602002244821</t>
  </si>
  <si>
    <r>
      <rPr>
        <sz val="12"/>
        <color indexed="8"/>
        <rFont val="宋体"/>
        <charset val="134"/>
      </rPr>
      <t>九江银行股份有限公司广州分行</t>
    </r>
  </si>
  <si>
    <r>
      <rPr>
        <sz val="12"/>
        <color indexed="8"/>
        <rFont val="宋体"/>
        <charset val="134"/>
      </rPr>
      <t>九江银行广州分行营业部</t>
    </r>
  </si>
  <si>
    <t>587010100100007753</t>
  </si>
  <si>
    <r>
      <rPr>
        <sz val="12"/>
        <color indexed="8"/>
        <rFont val="宋体"/>
        <charset val="134"/>
      </rPr>
      <t>珠海华润银行股份有限公司广州分行</t>
    </r>
  </si>
  <si>
    <r>
      <rPr>
        <sz val="12"/>
        <color theme="1"/>
        <rFont val="宋体"/>
        <charset val="134"/>
      </rPr>
      <t>珠海华润银行股份有限公司广州分行</t>
    </r>
  </si>
  <si>
    <t>0200010122419999991002</t>
  </si>
  <si>
    <r>
      <rPr>
        <sz val="12"/>
        <color theme="1"/>
        <rFont val="宋体"/>
        <charset val="134"/>
      </rPr>
      <t>总计：</t>
    </r>
  </si>
  <si>
    <t>胡智</t>
  </si>
  <si>
    <t>董事长</t>
  </si>
  <si>
    <t>赵昌涛</t>
  </si>
  <si>
    <t>总经理</t>
  </si>
  <si>
    <t>王俊卿</t>
  </si>
  <si>
    <t>副总经理</t>
  </si>
  <si>
    <t>郭劲</t>
  </si>
  <si>
    <t>李小丽</t>
  </si>
  <si>
    <t>首席风险官</t>
  </si>
  <si>
    <t>沈平</t>
  </si>
  <si>
    <t>财务总监</t>
  </si>
  <si>
    <t>张丹奇</t>
  </si>
  <si>
    <t>王海鸿</t>
  </si>
  <si>
    <t>监事长？至2022年12月</t>
  </si>
  <si>
    <t>詹静丽</t>
  </si>
  <si>
    <t>曹斌</t>
  </si>
  <si>
    <t>韩越</t>
  </si>
  <si>
    <t>陈媛媛</t>
  </si>
  <si>
    <t>财务负责人</t>
  </si>
  <si>
    <t>任免过期？</t>
  </si>
  <si>
    <t>罗满生</t>
  </si>
  <si>
    <t>董事长/法定代表人</t>
  </si>
  <si>
    <t>徐艳卫</t>
  </si>
  <si>
    <t>董事/总经理</t>
  </si>
  <si>
    <t>曾猛</t>
  </si>
  <si>
    <t>副总经理/财务总监</t>
  </si>
  <si>
    <t>李敏</t>
  </si>
  <si>
    <t>陈菁</t>
  </si>
  <si>
    <t>章卿</t>
  </si>
  <si>
    <t>林传辉</t>
  </si>
  <si>
    <t>董事长/总经理</t>
  </si>
  <si>
    <t>葛长伟</t>
  </si>
  <si>
    <t>副董事长</t>
  </si>
  <si>
    <t>周锡太</t>
  </si>
  <si>
    <t>监事长</t>
  </si>
  <si>
    <t>孙晓燕</t>
  </si>
  <si>
    <t>武继福</t>
  </si>
  <si>
    <t>张威</t>
  </si>
  <si>
    <t>易阳方</t>
  </si>
  <si>
    <t>辛治运</t>
  </si>
  <si>
    <t>李谦</t>
  </si>
  <si>
    <t>徐佑军</t>
  </si>
  <si>
    <t>秦力</t>
  </si>
  <si>
    <t>总监</t>
  </si>
  <si>
    <t>欧阳西</t>
  </si>
  <si>
    <t>吴顺虎</t>
  </si>
  <si>
    <t>崔舟航</t>
  </si>
  <si>
    <t>人力资源总监</t>
  </si>
  <si>
    <t>备案时间2022年1月28日</t>
  </si>
  <si>
    <t>陈立铭</t>
  </si>
  <si>
    <t>总经理助理</t>
  </si>
  <si>
    <t>张毅峰</t>
  </si>
  <si>
    <t>副总裁</t>
  </si>
  <si>
    <t>朱晓昱</t>
  </si>
  <si>
    <t>合规总监、首席风险官</t>
  </si>
  <si>
    <t>黄伟</t>
  </si>
  <si>
    <t>钟晖霖</t>
  </si>
  <si>
    <t>总裁助理</t>
  </si>
  <si>
    <t>李瀛</t>
  </si>
  <si>
    <t>董事会秘书</t>
  </si>
  <si>
    <t>韦罡</t>
  </si>
  <si>
    <t>罗钦城</t>
  </si>
  <si>
    <t>常务副总裁、首席信息官</t>
  </si>
  <si>
    <t>王耀南</t>
  </si>
  <si>
    <t>党委副书记、副董事长、总裁</t>
  </si>
  <si>
    <t>严亦斌</t>
  </si>
  <si>
    <t>王保石</t>
  </si>
  <si>
    <t>总裁</t>
  </si>
  <si>
    <t>朱洪涛</t>
  </si>
  <si>
    <t>副总裁/董秘</t>
  </si>
  <si>
    <t>汪俭</t>
  </si>
  <si>
    <t>首席信息官</t>
  </si>
  <si>
    <t>黄浩</t>
  </si>
  <si>
    <t>副总裁/财务总监</t>
  </si>
  <si>
    <t>简小方</t>
  </si>
  <si>
    <t>监事会主席</t>
  </si>
  <si>
    <t>2022-5-23，系统报送时间2022-5-31</t>
  </si>
  <si>
    <t>雷杰</t>
  </si>
  <si>
    <t>肖成</t>
  </si>
  <si>
    <t>李松民</t>
  </si>
  <si>
    <t>邹功达</t>
  </si>
  <si>
    <t>许江山</t>
  </si>
  <si>
    <t>孙文慧</t>
  </si>
  <si>
    <t>首席风险官/副总经理</t>
  </si>
  <si>
    <t>曾蔚</t>
  </si>
  <si>
    <t>孙颖</t>
  </si>
  <si>
    <t>胡红霞</t>
  </si>
  <si>
    <t>鸿德伍号</t>
  </si>
  <si>
    <t>鸿德陆号</t>
  </si>
  <si>
    <t>鸿德柒号</t>
  </si>
  <si>
    <t>鸿德捌号</t>
  </si>
  <si>
    <t>鸿德玖号</t>
  </si>
  <si>
    <t>鸿德拾号</t>
  </si>
  <si>
    <t>国创</t>
  </si>
  <si>
    <t>隆玺壹号</t>
  </si>
  <si>
    <t>新锐</t>
  </si>
  <si>
    <t>汇聚新星</t>
  </si>
  <si>
    <t>广金艾特</t>
  </si>
  <si>
    <t>广金凯得</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</si>
</sst>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1">
    <font>
      <sz val="11"/>
      <color theme="1"/>
      <name val="等线"/>
      <charset val="134"/>
      <scheme val="minor"/>
    </font>
    <font>
      <sz val="20"/>
      <color theme="1"/>
      <name val="方正小标宋_GBK"/>
      <charset val="134"/>
    </font>
    <font>
      <b/>
      <sz val="14"/>
      <color indexed="8"/>
      <name val="宋体"/>
      <charset val="134"/>
    </font>
    <font>
      <b/>
      <sz val="14"/>
      <name val="宋体"/>
      <charset val="134"/>
    </font>
    <font>
      <sz val="12"/>
      <color indexed="8"/>
      <name val="Times New Roman"/>
      <charset val="134"/>
    </font>
    <font>
      <sz val="12"/>
      <color theme="1"/>
      <name val="宋体"/>
      <charset val="134"/>
    </font>
    <font>
      <sz val="12"/>
      <color rgb="FF000000"/>
      <name val="Times New Roman"/>
      <charset val="134"/>
    </font>
    <font>
      <sz val="12"/>
      <name val="Times New Roman"/>
      <charset val="134"/>
    </font>
    <font>
      <b/>
      <sz val="12"/>
      <name val="Times New Roman"/>
      <charset val="134"/>
    </font>
    <font>
      <sz val="12"/>
      <color theme="1"/>
      <name val="Times New Roman"/>
      <charset val="134"/>
    </font>
    <font>
      <sz val="12"/>
      <color rgb="FF333333"/>
      <name val="Times New Roman"/>
      <charset val="134"/>
    </font>
    <font>
      <b/>
      <sz val="11"/>
      <color indexed="8"/>
      <name val="宋体"/>
      <charset val="134"/>
    </font>
    <font>
      <b/>
      <sz val="10"/>
      <name val="宋体"/>
      <charset val="134"/>
    </font>
    <font>
      <b/>
      <sz val="11"/>
      <name val="宋体"/>
      <charset val="134"/>
    </font>
    <font>
      <sz val="10"/>
      <color indexed="8"/>
      <name val="宋体"/>
      <charset val="134"/>
    </font>
    <font>
      <sz val="10"/>
      <color theme="1"/>
      <name val="宋体"/>
      <charset val="134"/>
    </font>
    <font>
      <sz val="10"/>
      <name val="等线"/>
      <charset val="134"/>
      <scheme val="minor"/>
    </font>
    <font>
      <sz val="11"/>
      <color theme="1"/>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indexed="8"/>
      <name val="宋体"/>
      <charset val="134"/>
    </font>
    <font>
      <sz val="12"/>
      <color rgb="FF000000"/>
      <name val="宋体"/>
      <charset val="134"/>
    </font>
    <font>
      <sz val="12"/>
      <color indexed="8"/>
      <name val="宋体"/>
      <charset val="134"/>
    </font>
    <font>
      <sz val="12"/>
      <color rgb="FF333333"/>
      <name val="宋体"/>
      <charset val="134"/>
    </font>
  </fonts>
  <fills count="34">
    <fill>
      <patternFill patternType="none"/>
    </fill>
    <fill>
      <patternFill patternType="gray125"/>
    </fill>
    <fill>
      <patternFill patternType="solid">
        <fgColor rgb="FFFFFF00"/>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8" fillId="4" borderId="0" applyNumberFormat="0" applyBorder="0" applyAlignment="0" applyProtection="0">
      <alignment vertical="center"/>
    </xf>
    <xf numFmtId="0" fontId="19"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6" borderId="0" applyNumberFormat="0" applyBorder="0" applyAlignment="0" applyProtection="0">
      <alignment vertical="center"/>
    </xf>
    <xf numFmtId="0" fontId="20" fillId="7" borderId="0" applyNumberFormat="0" applyBorder="0" applyAlignment="0" applyProtection="0">
      <alignment vertical="center"/>
    </xf>
    <xf numFmtId="43" fontId="0" fillId="0" borderId="0" applyFont="0" applyFill="0" applyBorder="0" applyAlignment="0" applyProtection="0">
      <alignment vertical="center"/>
    </xf>
    <xf numFmtId="0" fontId="21" fillId="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9" borderId="8" applyNumberFormat="0" applyFont="0" applyAlignment="0" applyProtection="0">
      <alignment vertical="center"/>
    </xf>
    <xf numFmtId="0" fontId="21" fillId="3"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9" applyNumberFormat="0" applyFill="0" applyAlignment="0" applyProtection="0">
      <alignment vertical="center"/>
    </xf>
    <xf numFmtId="0" fontId="29" fillId="0" borderId="9" applyNumberFormat="0" applyFill="0" applyAlignment="0" applyProtection="0">
      <alignment vertical="center"/>
    </xf>
    <xf numFmtId="0" fontId="21" fillId="10" borderId="0" applyNumberFormat="0" applyBorder="0" applyAlignment="0" applyProtection="0">
      <alignment vertical="center"/>
    </xf>
    <xf numFmtId="0" fontId="24" fillId="0" borderId="10" applyNumberFormat="0" applyFill="0" applyAlignment="0" applyProtection="0">
      <alignment vertical="center"/>
    </xf>
    <xf numFmtId="0" fontId="21" fillId="11" borderId="0" applyNumberFormat="0" applyBorder="0" applyAlignment="0" applyProtection="0">
      <alignment vertical="center"/>
    </xf>
    <xf numFmtId="0" fontId="30" fillId="12" borderId="11" applyNumberFormat="0" applyAlignment="0" applyProtection="0">
      <alignment vertical="center"/>
    </xf>
    <xf numFmtId="0" fontId="31" fillId="12" borderId="7" applyNumberFormat="0" applyAlignment="0" applyProtection="0">
      <alignment vertical="center"/>
    </xf>
    <xf numFmtId="0" fontId="32" fillId="13" borderId="12" applyNumberFormat="0" applyAlignment="0" applyProtection="0">
      <alignment vertical="center"/>
    </xf>
    <xf numFmtId="0" fontId="18" fillId="14" borderId="0" applyNumberFormat="0" applyBorder="0" applyAlignment="0" applyProtection="0">
      <alignment vertical="center"/>
    </xf>
    <xf numFmtId="0" fontId="21" fillId="15" borderId="0" applyNumberFormat="0" applyBorder="0" applyAlignment="0" applyProtection="0">
      <alignment vertical="center"/>
    </xf>
    <xf numFmtId="0" fontId="33" fillId="0" borderId="13" applyNumberFormat="0" applyFill="0" applyAlignment="0" applyProtection="0">
      <alignment vertical="center"/>
    </xf>
    <xf numFmtId="0" fontId="34" fillId="0" borderId="14" applyNumberFormat="0" applyFill="0" applyAlignment="0" applyProtection="0">
      <alignment vertical="center"/>
    </xf>
    <xf numFmtId="0" fontId="35" fillId="16" borderId="0" applyNumberFormat="0" applyBorder="0" applyAlignment="0" applyProtection="0">
      <alignment vertical="center"/>
    </xf>
    <xf numFmtId="0" fontId="36" fillId="17" borderId="0" applyNumberFormat="0" applyBorder="0" applyAlignment="0" applyProtection="0">
      <alignment vertical="center"/>
    </xf>
    <xf numFmtId="0" fontId="18" fillId="18" borderId="0" applyNumberFormat="0" applyBorder="0" applyAlignment="0" applyProtection="0">
      <alignment vertical="center"/>
    </xf>
    <xf numFmtId="0" fontId="21"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21" fillId="28" borderId="0" applyNumberFormat="0" applyBorder="0" applyAlignment="0" applyProtection="0">
      <alignment vertical="center"/>
    </xf>
    <xf numFmtId="0" fontId="18"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18" fillId="32" borderId="0" applyNumberFormat="0" applyBorder="0" applyAlignment="0" applyProtection="0">
      <alignment vertical="center"/>
    </xf>
    <xf numFmtId="0" fontId="21" fillId="33" borderId="0" applyNumberFormat="0" applyBorder="0" applyAlignment="0" applyProtection="0">
      <alignment vertical="center"/>
    </xf>
    <xf numFmtId="0" fontId="0" fillId="0" borderId="0">
      <alignment vertical="center"/>
    </xf>
    <xf numFmtId="0" fontId="37" fillId="0" borderId="0"/>
  </cellStyleXfs>
  <cellXfs count="72">
    <xf numFmtId="0" fontId="0" fillId="0" borderId="0" xfId="0">
      <alignment vertical="center"/>
    </xf>
    <xf numFmtId="0" fontId="0" fillId="0" borderId="0" xfId="0" applyFont="1">
      <alignment vertical="center"/>
    </xf>
    <xf numFmtId="43" fontId="0" fillId="0" borderId="0" xfId="8" applyFont="1">
      <alignment vertical="center"/>
    </xf>
    <xf numFmtId="0" fontId="0" fillId="2" borderId="0" xfId="0" applyFill="1">
      <alignment vertical="center"/>
    </xf>
    <xf numFmtId="31" fontId="0" fillId="0" borderId="0" xfId="0" applyNumberFormat="1">
      <alignment vertical="center"/>
    </xf>
    <xf numFmtId="0" fontId="0" fillId="0" borderId="0" xfId="0" applyFill="1">
      <alignment vertical="center"/>
    </xf>
    <xf numFmtId="0" fontId="0" fillId="0" borderId="0" xfId="0" applyFont="1" applyFill="1">
      <alignment vertical="center"/>
    </xf>
    <xf numFmtId="0" fontId="0" fillId="0" borderId="0" xfId="0" applyAlignment="1">
      <alignment horizontal="left" vertical="center"/>
    </xf>
    <xf numFmtId="0" fontId="1" fillId="0" borderId="0" xfId="0" applyFont="1" applyAlignment="1">
      <alignment horizontal="center" vertical="center"/>
    </xf>
    <xf numFmtId="0" fontId="0" fillId="0" borderId="0" xfId="0"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43" fontId="2" fillId="0" borderId="1" xfId="8" applyFont="1" applyFill="1" applyBorder="1" applyAlignment="1">
      <alignment horizontal="center" vertical="center"/>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1" xfId="0" applyFont="1" applyFill="1" applyBorder="1" applyAlignment="1">
      <alignment vertical="center" wrapText="1"/>
    </xf>
    <xf numFmtId="0" fontId="4" fillId="0" borderId="1" xfId="0" applyFont="1" applyFill="1" applyBorder="1" applyAlignment="1">
      <alignment vertical="center" wrapText="1"/>
    </xf>
    <xf numFmtId="49" fontId="4" fillId="0" borderId="1" xfId="0" applyNumberFormat="1" applyFont="1" applyFill="1" applyBorder="1" applyAlignment="1">
      <alignment horizontal="left" vertical="center"/>
    </xf>
    <xf numFmtId="43" fontId="7" fillId="0" borderId="3" xfId="8" applyFont="1" applyFill="1" applyBorder="1" applyAlignment="1">
      <alignment horizontal="right" vertical="center" wrapText="1"/>
    </xf>
    <xf numFmtId="0" fontId="4" fillId="0" borderId="1" xfId="0" applyFont="1" applyFill="1" applyBorder="1" applyAlignment="1">
      <alignment horizontal="left" vertical="center"/>
    </xf>
    <xf numFmtId="43" fontId="8" fillId="0" borderId="3" xfId="8" applyFont="1" applyFill="1" applyBorder="1" applyAlignment="1">
      <alignment horizontal="right" vertical="center" wrapText="1"/>
    </xf>
    <xf numFmtId="0" fontId="9" fillId="0" borderId="4" xfId="0" applyFont="1" applyFill="1" applyBorder="1" applyAlignment="1">
      <alignment horizontal="center" vertical="center" wrapText="1"/>
    </xf>
    <xf numFmtId="0" fontId="10" fillId="0" borderId="1" xfId="0" applyFont="1" applyFill="1" applyBorder="1" applyAlignment="1">
      <alignment vertical="center" wrapText="1"/>
    </xf>
    <xf numFmtId="0" fontId="9" fillId="0" borderId="1" xfId="0" applyFont="1" applyFill="1" applyBorder="1" applyAlignment="1">
      <alignment horizontal="left" vertical="center"/>
    </xf>
    <xf numFmtId="0" fontId="9" fillId="0" borderId="1" xfId="0" applyFont="1" applyFill="1" applyBorder="1">
      <alignment vertical="center"/>
    </xf>
    <xf numFmtId="0" fontId="4" fillId="0" borderId="1" xfId="0" applyFont="1" applyBorder="1" applyAlignment="1">
      <alignment horizontal="center" vertical="center"/>
    </xf>
    <xf numFmtId="0" fontId="5" fillId="0" borderId="2" xfId="0" applyFont="1" applyBorder="1" applyAlignment="1">
      <alignment horizontal="center" vertical="center" wrapText="1"/>
    </xf>
    <xf numFmtId="0" fontId="4" fillId="0" borderId="1" xfId="0" applyFont="1" applyBorder="1" applyAlignment="1">
      <alignment horizontal="left" vertical="center"/>
    </xf>
    <xf numFmtId="0" fontId="9" fillId="0" borderId="1" xfId="0" applyFont="1" applyBorder="1" applyAlignment="1">
      <alignment horizontal="left" vertical="center"/>
    </xf>
    <xf numFmtId="0" fontId="9" fillId="0" borderId="4" xfId="0" applyFont="1" applyBorder="1" applyAlignment="1">
      <alignment horizontal="center" vertical="center" wrapText="1"/>
    </xf>
    <xf numFmtId="0" fontId="9"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9" fillId="0" borderId="1" xfId="0" applyFont="1" applyFill="1" applyBorder="1" applyAlignment="1">
      <alignment vertical="center" wrapText="1"/>
    </xf>
    <xf numFmtId="0" fontId="5" fillId="0" borderId="5" xfId="0" applyFont="1" applyFill="1" applyBorder="1" applyAlignment="1">
      <alignment horizontal="center" vertical="center" wrapText="1"/>
    </xf>
    <xf numFmtId="43" fontId="8" fillId="0" borderId="1" xfId="8" applyFont="1" applyFill="1" applyBorder="1" applyAlignment="1">
      <alignment horizontal="right"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1" xfId="0" applyFont="1" applyBorder="1">
      <alignment vertical="center"/>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0" fillId="3" borderId="0" xfId="0" applyFill="1">
      <alignment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xf>
    <xf numFmtId="49" fontId="11" fillId="0" borderId="1" xfId="0" applyNumberFormat="1" applyFont="1" applyBorder="1" applyAlignment="1">
      <alignment horizontal="center" vertical="center"/>
    </xf>
    <xf numFmtId="43" fontId="11" fillId="0" borderId="1" xfId="8" applyFont="1" applyFill="1" applyBorder="1" applyAlignment="1">
      <alignment horizontal="center" vertical="center"/>
    </xf>
    <xf numFmtId="0" fontId="14" fillId="0" borderId="1" xfId="0" applyFont="1" applyBorder="1" applyAlignment="1">
      <alignment horizontal="center" vertical="center"/>
    </xf>
    <xf numFmtId="0" fontId="0" fillId="0" borderId="2" xfId="0" applyBorder="1" applyAlignment="1">
      <alignment horizontal="left" vertical="center" wrapText="1"/>
    </xf>
    <xf numFmtId="0" fontId="14" fillId="0" borderId="1" xfId="0" applyFont="1" applyBorder="1">
      <alignment vertical="center"/>
    </xf>
    <xf numFmtId="0" fontId="15" fillId="0" borderId="1" xfId="0" applyFont="1" applyBorder="1">
      <alignment vertical="center"/>
    </xf>
    <xf numFmtId="43" fontId="16" fillId="0" borderId="1" xfId="8" applyFont="1" applyFill="1" applyBorder="1" applyAlignment="1">
      <alignment horizontal="right" vertical="center" wrapText="1"/>
    </xf>
    <xf numFmtId="0" fontId="0" fillId="0" borderId="1" xfId="0" applyBorder="1" applyAlignment="1">
      <alignment horizontal="center" vertical="center"/>
    </xf>
    <xf numFmtId="0" fontId="14" fillId="3" borderId="1" xfId="0" applyFont="1" applyFill="1" applyBorder="1" applyAlignment="1">
      <alignment horizontal="center" vertical="center"/>
    </xf>
    <xf numFmtId="0" fontId="0" fillId="0" borderId="4" xfId="0" applyBorder="1" applyAlignment="1">
      <alignment horizontal="left" vertical="center" wrapText="1"/>
    </xf>
    <xf numFmtId="0" fontId="14" fillId="3" borderId="1" xfId="0" applyFont="1" applyFill="1" applyBorder="1">
      <alignment vertical="center"/>
    </xf>
    <xf numFmtId="0" fontId="15" fillId="3" borderId="1" xfId="0" applyFont="1" applyFill="1" applyBorder="1">
      <alignment vertical="center"/>
    </xf>
    <xf numFmtId="43" fontId="16" fillId="3" borderId="1" xfId="8" applyFont="1" applyFill="1" applyBorder="1" applyAlignment="1">
      <alignment horizontal="right" vertical="center" wrapText="1"/>
    </xf>
    <xf numFmtId="0" fontId="15" fillId="0" borderId="1" xfId="0" applyFont="1" applyBorder="1" applyAlignment="1">
      <alignment horizontal="left" vertical="center"/>
    </xf>
    <xf numFmtId="0" fontId="17" fillId="0" borderId="1" xfId="0" applyFont="1" applyBorder="1" applyAlignment="1">
      <alignment horizontal="center" vertical="center"/>
    </xf>
    <xf numFmtId="0" fontId="0" fillId="0" borderId="1" xfId="0" applyBorder="1">
      <alignment vertical="center"/>
    </xf>
    <xf numFmtId="0" fontId="17" fillId="3" borderId="1" xfId="0" applyFont="1" applyFill="1" applyBorder="1" applyAlignment="1">
      <alignment horizontal="center" vertical="center"/>
    </xf>
    <xf numFmtId="0" fontId="0" fillId="3" borderId="1" xfId="0" applyFill="1" applyBorder="1">
      <alignment vertical="center"/>
    </xf>
    <xf numFmtId="0" fontId="0" fillId="0" borderId="1" xfId="0" applyBorder="1" applyAlignment="1">
      <alignment horizontal="center"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0" borderId="2" xfId="0" applyBorder="1" applyAlignment="1">
      <alignment horizontal="center" vertical="center" wrapText="1"/>
    </xf>
    <xf numFmtId="0" fontId="15" fillId="0" borderId="1" xfId="0" applyFont="1" applyBorder="1" quotePrefix="1">
      <alignment vertical="center"/>
    </xf>
    <xf numFmtId="0" fontId="15" fillId="3" borderId="1" xfId="0" applyFont="1" applyFill="1" applyBorder="1" quotePrefix="1">
      <alignment vertical="center"/>
    </xf>
    <xf numFmtId="0" fontId="9" fillId="0" borderId="1" xfId="0" applyFont="1" applyFill="1" applyBorder="1" applyAlignment="1" quotePrefix="1">
      <alignment horizontal="left" vertical="center"/>
    </xf>
    <xf numFmtId="0" fontId="9" fillId="0" borderId="1" xfId="0" applyFont="1" applyBorder="1" applyAlignment="1" quotePrefix="1">
      <alignment horizontal="left" vertical="center"/>
    </xf>
    <xf numFmtId="0" fontId="4" fillId="0" borderId="1" xfId="0" applyFont="1" applyBorder="1" applyAlignment="1" quotePrefix="1">
      <alignment horizontal="left" vertical="center"/>
    </xf>
    <xf numFmtId="0" fontId="9" fillId="0" borderId="1" xfId="0" applyFont="1" applyFill="1" applyBorder="1" applyAlignment="1" quotePrefix="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3"/>
  <sheetViews>
    <sheetView topLeftCell="B1" workbookViewId="0">
      <selection activeCell="J21" sqref="J21:J64"/>
    </sheetView>
  </sheetViews>
  <sheetFormatPr defaultColWidth="9" defaultRowHeight="14.25"/>
  <cols>
    <col min="1" max="1" width="5.06666666666667" customWidth="1"/>
    <col min="2" max="2" width="17.5333333333333" customWidth="1"/>
    <col min="3" max="3" width="31.6" customWidth="1"/>
    <col min="4" max="4" width="22.8666666666667" customWidth="1"/>
    <col min="5" max="5" width="20.3333333333333" customWidth="1"/>
    <col min="6" max="6" width="13.4" customWidth="1"/>
    <col min="8" max="8" width="27.1333333333333" customWidth="1"/>
    <col min="9" max="9" width="10.7916666666667" customWidth="1"/>
    <col min="11" max="11" width="25.3333333333333" customWidth="1"/>
  </cols>
  <sheetData>
    <row r="1" spans="1:11">
      <c r="A1" s="46" t="s">
        <v>0</v>
      </c>
      <c r="B1" s="47" t="s">
        <v>1</v>
      </c>
      <c r="C1" s="48" t="s">
        <v>2</v>
      </c>
      <c r="D1" s="49" t="s">
        <v>3</v>
      </c>
      <c r="E1" s="50" t="s">
        <v>4</v>
      </c>
      <c r="F1" s="51" t="s">
        <v>5</v>
      </c>
      <c r="G1" s="51" t="s">
        <v>6</v>
      </c>
      <c r="H1" s="51" t="s">
        <v>7</v>
      </c>
      <c r="I1" s="51" t="s">
        <v>8</v>
      </c>
      <c r="J1" s="50" t="s">
        <v>9</v>
      </c>
      <c r="K1" s="50" t="s">
        <v>10</v>
      </c>
    </row>
    <row r="2" ht="23.75" customHeight="1" spans="1:11">
      <c r="A2" s="52">
        <v>1</v>
      </c>
      <c r="B2" s="53" t="s">
        <v>11</v>
      </c>
      <c r="C2" s="54" t="s">
        <v>12</v>
      </c>
      <c r="D2" s="54" t="s">
        <v>13</v>
      </c>
      <c r="E2" s="72" t="s">
        <v>14</v>
      </c>
      <c r="F2" s="56">
        <v>48000</v>
      </c>
      <c r="G2" s="57" t="s">
        <v>15</v>
      </c>
      <c r="H2" s="53" t="s">
        <v>16</v>
      </c>
      <c r="I2" s="64" t="s">
        <v>17</v>
      </c>
      <c r="J2" s="64" t="s">
        <v>18</v>
      </c>
      <c r="K2" s="65"/>
    </row>
    <row r="3" s="45" customFormat="1" ht="23.75" customHeight="1" spans="1:11">
      <c r="A3" s="58">
        <v>2</v>
      </c>
      <c r="B3" s="59"/>
      <c r="C3" s="60" t="s">
        <v>19</v>
      </c>
      <c r="D3" s="60" t="s">
        <v>20</v>
      </c>
      <c r="E3" s="73" t="s">
        <v>21</v>
      </c>
      <c r="F3" s="62">
        <v>178000</v>
      </c>
      <c r="G3" s="57"/>
      <c r="H3" s="59"/>
      <c r="I3" s="66" t="s">
        <v>22</v>
      </c>
      <c r="J3" s="66" t="s">
        <v>23</v>
      </c>
      <c r="K3" s="67" t="s">
        <v>24</v>
      </c>
    </row>
    <row r="4" ht="23.75" customHeight="1" spans="1:11">
      <c r="A4" s="52">
        <v>3</v>
      </c>
      <c r="B4" s="59"/>
      <c r="C4" s="54" t="s">
        <v>25</v>
      </c>
      <c r="D4" s="54" t="s">
        <v>26</v>
      </c>
      <c r="E4" s="72" t="s">
        <v>27</v>
      </c>
      <c r="F4" s="56">
        <v>96000</v>
      </c>
      <c r="G4" s="57"/>
      <c r="H4" s="59"/>
      <c r="I4" s="64" t="s">
        <v>22</v>
      </c>
      <c r="J4" s="64" t="s">
        <v>18</v>
      </c>
      <c r="K4" s="65"/>
    </row>
    <row r="5" ht="23.75" customHeight="1" spans="1:11">
      <c r="A5" s="52">
        <v>4</v>
      </c>
      <c r="B5" s="59"/>
      <c r="C5" s="54" t="s">
        <v>28</v>
      </c>
      <c r="D5" s="54" t="s">
        <v>29</v>
      </c>
      <c r="E5" s="72" t="s">
        <v>30</v>
      </c>
      <c r="F5" s="56">
        <v>12000</v>
      </c>
      <c r="G5" s="57"/>
      <c r="H5" s="59"/>
      <c r="I5" s="64" t="s">
        <v>22</v>
      </c>
      <c r="J5" s="64" t="s">
        <v>18</v>
      </c>
      <c r="K5" s="65"/>
    </row>
    <row r="6" s="45" customFormat="1" ht="23.75" customHeight="1" spans="1:11">
      <c r="A6" s="58">
        <v>5</v>
      </c>
      <c r="B6" s="59"/>
      <c r="C6" s="60" t="s">
        <v>31</v>
      </c>
      <c r="D6" s="60" t="s">
        <v>32</v>
      </c>
      <c r="E6" s="73" t="s">
        <v>33</v>
      </c>
      <c r="F6" s="62">
        <v>69000</v>
      </c>
      <c r="G6" s="57"/>
      <c r="H6" s="59"/>
      <c r="I6" s="66" t="s">
        <v>22</v>
      </c>
      <c r="J6" s="66" t="s">
        <v>23</v>
      </c>
      <c r="K6" s="67" t="s">
        <v>34</v>
      </c>
    </row>
    <row r="7" ht="23.75" customHeight="1" spans="1:11">
      <c r="A7" s="52">
        <v>6</v>
      </c>
      <c r="B7" s="59"/>
      <c r="C7" s="54" t="s">
        <v>35</v>
      </c>
      <c r="D7" s="54" t="s">
        <v>36</v>
      </c>
      <c r="E7" s="63">
        <v>696425036</v>
      </c>
      <c r="F7" s="56">
        <v>12000</v>
      </c>
      <c r="G7" s="57"/>
      <c r="H7" s="59"/>
      <c r="I7" s="64" t="s">
        <v>22</v>
      </c>
      <c r="J7" s="64" t="s">
        <v>18</v>
      </c>
      <c r="K7" s="65"/>
    </row>
    <row r="8" ht="23.75" customHeight="1" spans="1:11">
      <c r="A8" s="52">
        <v>7</v>
      </c>
      <c r="B8" s="59"/>
      <c r="C8" s="54" t="s">
        <v>37</v>
      </c>
      <c r="D8" s="54" t="s">
        <v>38</v>
      </c>
      <c r="E8" s="72" t="s">
        <v>39</v>
      </c>
      <c r="F8" s="56">
        <v>12000</v>
      </c>
      <c r="G8" s="57"/>
      <c r="H8" s="59"/>
      <c r="I8" s="64" t="s">
        <v>22</v>
      </c>
      <c r="J8" s="64" t="s">
        <v>18</v>
      </c>
      <c r="K8" s="65"/>
    </row>
    <row r="9" ht="23.75" customHeight="1" spans="1:11">
      <c r="A9" s="52">
        <v>8</v>
      </c>
      <c r="B9" s="59"/>
      <c r="C9" s="54" t="s">
        <v>40</v>
      </c>
      <c r="D9" s="54" t="s">
        <v>41</v>
      </c>
      <c r="E9" s="72" t="s">
        <v>42</v>
      </c>
      <c r="F9" s="56">
        <v>12000</v>
      </c>
      <c r="G9" s="57"/>
      <c r="H9" s="59"/>
      <c r="I9" s="64" t="s">
        <v>22</v>
      </c>
      <c r="J9" s="64" t="s">
        <v>18</v>
      </c>
      <c r="K9" s="65"/>
    </row>
    <row r="10" ht="23.75" customHeight="1" spans="1:11">
      <c r="A10" s="52">
        <v>9</v>
      </c>
      <c r="B10" s="59"/>
      <c r="C10" s="54" t="s">
        <v>43</v>
      </c>
      <c r="D10" s="54" t="s">
        <v>44</v>
      </c>
      <c r="E10" s="72" t="s">
        <v>45</v>
      </c>
      <c r="F10" s="56">
        <v>12000</v>
      </c>
      <c r="G10" s="57"/>
      <c r="H10" s="59"/>
      <c r="I10" s="64" t="s">
        <v>22</v>
      </c>
      <c r="J10" s="64" t="s">
        <v>18</v>
      </c>
      <c r="K10" s="65"/>
    </row>
    <row r="11" ht="23.75" customHeight="1" spans="1:11">
      <c r="A11" s="52">
        <v>10</v>
      </c>
      <c r="B11" s="59"/>
      <c r="C11" s="54" t="s">
        <v>46</v>
      </c>
      <c r="D11" s="54" t="s">
        <v>47</v>
      </c>
      <c r="E11" s="72" t="s">
        <v>48</v>
      </c>
      <c r="F11" s="56">
        <v>72000</v>
      </c>
      <c r="G11" s="57"/>
      <c r="H11" s="59"/>
      <c r="I11" s="64" t="s">
        <v>22</v>
      </c>
      <c r="J11" s="64" t="s">
        <v>18</v>
      </c>
      <c r="K11" s="65"/>
    </row>
    <row r="12" ht="23.75" customHeight="1" spans="1:11">
      <c r="A12" s="52">
        <v>11</v>
      </c>
      <c r="B12" s="59"/>
      <c r="C12" s="54" t="s">
        <v>49</v>
      </c>
      <c r="D12" s="54" t="s">
        <v>44</v>
      </c>
      <c r="E12" s="72" t="s">
        <v>50</v>
      </c>
      <c r="F12" s="56">
        <v>5000</v>
      </c>
      <c r="G12" s="57"/>
      <c r="H12" s="59"/>
      <c r="I12" s="64" t="s">
        <v>22</v>
      </c>
      <c r="J12" s="64" t="s">
        <v>18</v>
      </c>
      <c r="K12" s="65"/>
    </row>
    <row r="13" ht="23.75" customHeight="1" spans="1:11">
      <c r="A13" s="52">
        <v>12</v>
      </c>
      <c r="B13" s="59"/>
      <c r="C13" s="54" t="s">
        <v>51</v>
      </c>
      <c r="D13" s="54" t="s">
        <v>52</v>
      </c>
      <c r="E13" s="72" t="s">
        <v>53</v>
      </c>
      <c r="F13" s="56">
        <v>6000</v>
      </c>
      <c r="G13" s="57"/>
      <c r="H13" s="59"/>
      <c r="I13" s="64" t="s">
        <v>22</v>
      </c>
      <c r="J13" s="64" t="s">
        <v>18</v>
      </c>
      <c r="K13" s="65"/>
    </row>
    <row r="14" ht="23.75" customHeight="1" spans="1:11">
      <c r="A14" s="52">
        <v>13</v>
      </c>
      <c r="B14" s="59"/>
      <c r="C14" s="54" t="s">
        <v>54</v>
      </c>
      <c r="D14" s="54" t="s">
        <v>55</v>
      </c>
      <c r="E14" s="72" t="s">
        <v>56</v>
      </c>
      <c r="F14" s="56">
        <v>10000</v>
      </c>
      <c r="G14" s="57"/>
      <c r="H14" s="59"/>
      <c r="I14" s="64" t="s">
        <v>22</v>
      </c>
      <c r="J14" s="64" t="s">
        <v>18</v>
      </c>
      <c r="K14" s="65"/>
    </row>
    <row r="15" ht="23.75" customHeight="1" spans="1:11">
      <c r="A15" s="52">
        <v>14</v>
      </c>
      <c r="B15" s="59"/>
      <c r="C15" s="54" t="s">
        <v>57</v>
      </c>
      <c r="D15" s="54" t="s">
        <v>58</v>
      </c>
      <c r="E15" s="72" t="s">
        <v>59</v>
      </c>
      <c r="F15" s="56">
        <v>96000</v>
      </c>
      <c r="G15" s="57"/>
      <c r="H15" s="59"/>
      <c r="I15" s="64" t="s">
        <v>22</v>
      </c>
      <c r="J15" s="64" t="s">
        <v>18</v>
      </c>
      <c r="K15" s="65"/>
    </row>
    <row r="16" ht="23.75" customHeight="1" spans="1:11">
      <c r="A16" s="52">
        <v>15</v>
      </c>
      <c r="B16" s="59"/>
      <c r="C16" s="54" t="s">
        <v>60</v>
      </c>
      <c r="D16" s="54" t="s">
        <v>61</v>
      </c>
      <c r="E16" s="72" t="s">
        <v>62</v>
      </c>
      <c r="F16" s="56">
        <v>6000</v>
      </c>
      <c r="G16" s="57"/>
      <c r="H16" s="59"/>
      <c r="I16" s="64" t="s">
        <v>22</v>
      </c>
      <c r="J16" s="64" t="s">
        <v>18</v>
      </c>
      <c r="K16" s="65" t="s">
        <v>63</v>
      </c>
    </row>
    <row r="17" ht="23.75" customHeight="1" spans="1:11">
      <c r="A17" s="52">
        <v>16</v>
      </c>
      <c r="B17" s="59"/>
      <c r="C17" s="54" t="s">
        <v>64</v>
      </c>
      <c r="D17" s="54" t="s">
        <v>65</v>
      </c>
      <c r="E17" s="72" t="s">
        <v>66</v>
      </c>
      <c r="F17" s="56">
        <v>72000</v>
      </c>
      <c r="G17" s="57"/>
      <c r="H17" s="59"/>
      <c r="I17" s="64" t="s">
        <v>22</v>
      </c>
      <c r="J17" s="64" t="s">
        <v>18</v>
      </c>
      <c r="K17" s="65"/>
    </row>
    <row r="18" s="45" customFormat="1" ht="23.75" customHeight="1" spans="1:11">
      <c r="A18" s="58">
        <v>17</v>
      </c>
      <c r="B18" s="59"/>
      <c r="C18" s="60" t="s">
        <v>67</v>
      </c>
      <c r="D18" s="60" t="s">
        <v>68</v>
      </c>
      <c r="E18" s="73" t="s">
        <v>69</v>
      </c>
      <c r="F18" s="62">
        <v>4000</v>
      </c>
      <c r="G18" s="57"/>
      <c r="H18" s="59"/>
      <c r="I18" s="66" t="s">
        <v>22</v>
      </c>
      <c r="J18" s="66" t="s">
        <v>23</v>
      </c>
      <c r="K18" s="67" t="s">
        <v>70</v>
      </c>
    </row>
    <row r="19" s="45" customFormat="1" ht="23.75" customHeight="1" spans="1:11">
      <c r="A19" s="58">
        <v>18</v>
      </c>
      <c r="B19" s="59"/>
      <c r="C19" s="60" t="s">
        <v>71</v>
      </c>
      <c r="D19" s="60" t="s">
        <v>72</v>
      </c>
      <c r="E19" s="73" t="s">
        <v>73</v>
      </c>
      <c r="F19" s="62">
        <v>61000</v>
      </c>
      <c r="G19" s="57"/>
      <c r="H19" s="59"/>
      <c r="I19" s="66" t="s">
        <v>22</v>
      </c>
      <c r="J19" s="66" t="s">
        <v>23</v>
      </c>
      <c r="K19" s="67" t="s">
        <v>74</v>
      </c>
    </row>
    <row r="20" s="45" customFormat="1" ht="23.75" customHeight="1" spans="1:11">
      <c r="A20" s="58">
        <v>19</v>
      </c>
      <c r="B20" s="59"/>
      <c r="C20" s="60" t="s">
        <v>75</v>
      </c>
      <c r="D20" s="60" t="s">
        <v>76</v>
      </c>
      <c r="E20" s="73" t="s">
        <v>77</v>
      </c>
      <c r="F20" s="62">
        <v>12000</v>
      </c>
      <c r="G20" s="57"/>
      <c r="H20" s="59"/>
      <c r="I20" s="66" t="s">
        <v>78</v>
      </c>
      <c r="J20" s="66" t="s">
        <v>18</v>
      </c>
      <c r="K20" s="67" t="s">
        <v>79</v>
      </c>
    </row>
    <row r="21" s="45" customFormat="1" ht="23.75" customHeight="1" spans="1:11">
      <c r="A21" s="58">
        <v>20</v>
      </c>
      <c r="B21" s="59"/>
      <c r="C21" s="60" t="s">
        <v>80</v>
      </c>
      <c r="D21" s="60" t="s">
        <v>81</v>
      </c>
      <c r="E21" s="73" t="s">
        <v>82</v>
      </c>
      <c r="F21" s="62">
        <v>12000</v>
      </c>
      <c r="G21" s="57"/>
      <c r="H21" s="59"/>
      <c r="I21" s="66" t="s">
        <v>78</v>
      </c>
      <c r="J21" s="66" t="s">
        <v>23</v>
      </c>
      <c r="K21" s="67" t="s">
        <v>83</v>
      </c>
    </row>
    <row r="22" s="45" customFormat="1" ht="23.75" customHeight="1" spans="1:11">
      <c r="A22" s="58">
        <v>21</v>
      </c>
      <c r="B22" s="59"/>
      <c r="C22" s="60" t="s">
        <v>84</v>
      </c>
      <c r="D22" s="60" t="s">
        <v>85</v>
      </c>
      <c r="E22" s="73" t="s">
        <v>86</v>
      </c>
      <c r="F22" s="62">
        <v>12000</v>
      </c>
      <c r="G22" s="57"/>
      <c r="H22" s="59"/>
      <c r="I22" s="66" t="s">
        <v>78</v>
      </c>
      <c r="J22" s="66" t="s">
        <v>18</v>
      </c>
      <c r="K22" s="67" t="s">
        <v>87</v>
      </c>
    </row>
    <row r="23" ht="23.75" customHeight="1" spans="1:11">
      <c r="A23" s="52">
        <v>22</v>
      </c>
      <c r="B23" s="59"/>
      <c r="C23" s="54" t="s">
        <v>88</v>
      </c>
      <c r="D23" s="54" t="s">
        <v>89</v>
      </c>
      <c r="E23" s="72" t="s">
        <v>90</v>
      </c>
      <c r="F23" s="56">
        <v>48000</v>
      </c>
      <c r="G23" s="57"/>
      <c r="H23" s="59"/>
      <c r="I23" s="64" t="s">
        <v>78</v>
      </c>
      <c r="J23" s="64" t="s">
        <v>18</v>
      </c>
      <c r="K23" s="65"/>
    </row>
    <row r="24" ht="23.75" customHeight="1" spans="1:11">
      <c r="A24" s="52">
        <v>23</v>
      </c>
      <c r="B24" s="59"/>
      <c r="C24" s="54" t="s">
        <v>91</v>
      </c>
      <c r="D24" s="54" t="s">
        <v>92</v>
      </c>
      <c r="E24" s="72" t="s">
        <v>93</v>
      </c>
      <c r="F24" s="56">
        <v>12000</v>
      </c>
      <c r="G24" s="57"/>
      <c r="H24" s="59"/>
      <c r="I24" s="64" t="s">
        <v>78</v>
      </c>
      <c r="J24" s="64" t="s">
        <v>18</v>
      </c>
      <c r="K24" s="65"/>
    </row>
    <row r="25" ht="23.75" customHeight="1" spans="1:11">
      <c r="A25" s="52">
        <v>24</v>
      </c>
      <c r="B25" s="59"/>
      <c r="C25" s="54" t="s">
        <v>94</v>
      </c>
      <c r="D25" s="54" t="s">
        <v>95</v>
      </c>
      <c r="E25" s="72" t="s">
        <v>96</v>
      </c>
      <c r="F25" s="56">
        <v>64000</v>
      </c>
      <c r="G25" s="57"/>
      <c r="H25" s="59"/>
      <c r="I25" s="64" t="s">
        <v>78</v>
      </c>
      <c r="J25" s="64" t="s">
        <v>18</v>
      </c>
      <c r="K25" s="65"/>
    </row>
    <row r="26" ht="23.75" customHeight="1" spans="1:11">
      <c r="A26" s="52">
        <v>25</v>
      </c>
      <c r="B26" s="59"/>
      <c r="C26" s="54" t="s">
        <v>97</v>
      </c>
      <c r="D26" s="54" t="s">
        <v>98</v>
      </c>
      <c r="E26" s="72" t="s">
        <v>99</v>
      </c>
      <c r="F26" s="56">
        <v>12000</v>
      </c>
      <c r="G26" s="57"/>
      <c r="H26" s="59"/>
      <c r="I26" s="64" t="s">
        <v>78</v>
      </c>
      <c r="J26" s="64" t="s">
        <v>18</v>
      </c>
      <c r="K26" s="65"/>
    </row>
    <row r="27" ht="23.75" customHeight="1" spans="1:11">
      <c r="A27" s="52">
        <v>26</v>
      </c>
      <c r="B27" s="59"/>
      <c r="C27" s="54" t="s">
        <v>100</v>
      </c>
      <c r="D27" s="54" t="s">
        <v>101</v>
      </c>
      <c r="E27" s="72" t="s">
        <v>102</v>
      </c>
      <c r="F27" s="56">
        <v>12000</v>
      </c>
      <c r="G27" s="57"/>
      <c r="H27" s="59"/>
      <c r="I27" s="64" t="s">
        <v>78</v>
      </c>
      <c r="J27" s="64" t="s">
        <v>18</v>
      </c>
      <c r="K27" s="65"/>
    </row>
    <row r="28" ht="23.75" customHeight="1" spans="1:11">
      <c r="A28" s="52">
        <v>27</v>
      </c>
      <c r="B28" s="59"/>
      <c r="C28" s="54" t="s">
        <v>103</v>
      </c>
      <c r="D28" s="54" t="s">
        <v>104</v>
      </c>
      <c r="E28" s="55">
        <v>698966551</v>
      </c>
      <c r="F28" s="56">
        <v>12000</v>
      </c>
      <c r="G28" s="57"/>
      <c r="H28" s="59"/>
      <c r="I28" s="64" t="s">
        <v>78</v>
      </c>
      <c r="J28" s="64" t="s">
        <v>18</v>
      </c>
      <c r="K28" s="65"/>
    </row>
    <row r="29" ht="23.75" customHeight="1" spans="1:11">
      <c r="A29" s="52">
        <v>28</v>
      </c>
      <c r="B29" s="59"/>
      <c r="C29" s="54" t="s">
        <v>105</v>
      </c>
      <c r="D29" s="54" t="s">
        <v>106</v>
      </c>
      <c r="E29" s="72" t="s">
        <v>107</v>
      </c>
      <c r="F29" s="56">
        <v>12000</v>
      </c>
      <c r="G29" s="57"/>
      <c r="H29" s="59"/>
      <c r="I29" s="64" t="s">
        <v>78</v>
      </c>
      <c r="J29" s="64" t="s">
        <v>18</v>
      </c>
      <c r="K29" s="65"/>
    </row>
    <row r="30" s="45" customFormat="1" ht="23.75" customHeight="1" spans="1:11">
      <c r="A30" s="58">
        <v>29</v>
      </c>
      <c r="B30" s="59"/>
      <c r="C30" s="60" t="s">
        <v>108</v>
      </c>
      <c r="D30" s="60" t="s">
        <v>109</v>
      </c>
      <c r="E30" s="73" t="s">
        <v>110</v>
      </c>
      <c r="F30" s="62">
        <v>4000</v>
      </c>
      <c r="G30" s="57"/>
      <c r="H30" s="59"/>
      <c r="I30" s="66" t="s">
        <v>78</v>
      </c>
      <c r="J30" s="66" t="s">
        <v>18</v>
      </c>
      <c r="K30" s="67" t="s">
        <v>111</v>
      </c>
    </row>
    <row r="31" s="45" customFormat="1" ht="23.75" customHeight="1" spans="1:11">
      <c r="A31" s="58">
        <v>30</v>
      </c>
      <c r="B31" s="59"/>
      <c r="C31" s="60" t="s">
        <v>112</v>
      </c>
      <c r="D31" s="60" t="s">
        <v>113</v>
      </c>
      <c r="E31" s="73" t="s">
        <v>114</v>
      </c>
      <c r="F31" s="62">
        <v>38000</v>
      </c>
      <c r="G31" s="57"/>
      <c r="H31" s="59"/>
      <c r="I31" s="66" t="s">
        <v>78</v>
      </c>
      <c r="J31" s="66" t="s">
        <v>23</v>
      </c>
      <c r="K31" s="67" t="s">
        <v>115</v>
      </c>
    </row>
    <row r="32" ht="23.75" customHeight="1" spans="1:11">
      <c r="A32" s="52">
        <v>31</v>
      </c>
      <c r="B32" s="59"/>
      <c r="C32" s="54" t="s">
        <v>116</v>
      </c>
      <c r="D32" s="54" t="s">
        <v>117</v>
      </c>
      <c r="E32" s="72" t="s">
        <v>118</v>
      </c>
      <c r="F32" s="56">
        <v>7000</v>
      </c>
      <c r="G32" s="57"/>
      <c r="H32" s="59"/>
      <c r="I32" s="64" t="s">
        <v>78</v>
      </c>
      <c r="J32" s="64" t="s">
        <v>18</v>
      </c>
      <c r="K32" s="65"/>
    </row>
    <row r="33" s="45" customFormat="1" ht="23.75" customHeight="1" spans="1:11">
      <c r="A33" s="58">
        <v>32</v>
      </c>
      <c r="B33" s="59"/>
      <c r="C33" s="60" t="s">
        <v>119</v>
      </c>
      <c r="D33" s="60" t="s">
        <v>120</v>
      </c>
      <c r="E33" s="73" t="s">
        <v>121</v>
      </c>
      <c r="F33" s="62">
        <v>12000</v>
      </c>
      <c r="G33" s="57"/>
      <c r="H33" s="59"/>
      <c r="I33" s="66" t="s">
        <v>78</v>
      </c>
      <c r="J33" s="66" t="s">
        <v>23</v>
      </c>
      <c r="K33" s="67" t="s">
        <v>122</v>
      </c>
    </row>
    <row r="34" ht="23.75" customHeight="1" spans="1:11">
      <c r="A34" s="52">
        <v>33</v>
      </c>
      <c r="B34" s="59"/>
      <c r="C34" s="54" t="s">
        <v>123</v>
      </c>
      <c r="D34" s="54" t="s">
        <v>124</v>
      </c>
      <c r="E34" s="72" t="s">
        <v>125</v>
      </c>
      <c r="F34" s="56">
        <v>12000</v>
      </c>
      <c r="G34" s="57"/>
      <c r="H34" s="59"/>
      <c r="I34" s="64" t="s">
        <v>78</v>
      </c>
      <c r="J34" s="64" t="s">
        <v>18</v>
      </c>
      <c r="K34" s="65"/>
    </row>
    <row r="35" ht="23.75" customHeight="1" spans="1:11">
      <c r="A35" s="52">
        <v>34</v>
      </c>
      <c r="B35" s="59"/>
      <c r="C35" s="54" t="s">
        <v>126</v>
      </c>
      <c r="D35" s="54" t="s">
        <v>127</v>
      </c>
      <c r="E35" s="72" t="s">
        <v>128</v>
      </c>
      <c r="F35" s="56">
        <v>12000</v>
      </c>
      <c r="G35" s="57"/>
      <c r="H35" s="59"/>
      <c r="I35" s="64" t="s">
        <v>78</v>
      </c>
      <c r="J35" s="64" t="s">
        <v>18</v>
      </c>
      <c r="K35" s="65"/>
    </row>
    <row r="36" s="45" customFormat="1" ht="23.75" customHeight="1" spans="1:11">
      <c r="A36" s="58">
        <v>35</v>
      </c>
      <c r="B36" s="59"/>
      <c r="C36" s="60" t="s">
        <v>129</v>
      </c>
      <c r="D36" s="60" t="s">
        <v>130</v>
      </c>
      <c r="E36" s="73" t="s">
        <v>131</v>
      </c>
      <c r="F36" s="62">
        <v>12000</v>
      </c>
      <c r="G36" s="57"/>
      <c r="H36" s="59"/>
      <c r="I36" s="66" t="s">
        <v>78</v>
      </c>
      <c r="J36" s="66" t="s">
        <v>23</v>
      </c>
      <c r="K36" s="67" t="s">
        <v>132</v>
      </c>
    </row>
    <row r="37" ht="23.75" customHeight="1" spans="1:11">
      <c r="A37" s="52">
        <v>36</v>
      </c>
      <c r="B37" s="59"/>
      <c r="C37" s="54" t="s">
        <v>133</v>
      </c>
      <c r="D37" s="54" t="s">
        <v>130</v>
      </c>
      <c r="E37" s="72" t="s">
        <v>134</v>
      </c>
      <c r="F37" s="56">
        <v>12000</v>
      </c>
      <c r="G37" s="57"/>
      <c r="H37" s="59"/>
      <c r="I37" s="64" t="s">
        <v>78</v>
      </c>
      <c r="J37" s="64" t="s">
        <v>18</v>
      </c>
      <c r="K37" s="65"/>
    </row>
    <row r="38" ht="23.75" customHeight="1" spans="1:11">
      <c r="A38" s="52">
        <v>37</v>
      </c>
      <c r="B38" s="59"/>
      <c r="C38" s="54" t="s">
        <v>135</v>
      </c>
      <c r="D38" s="54" t="s">
        <v>136</v>
      </c>
      <c r="E38" s="72" t="s">
        <v>137</v>
      </c>
      <c r="F38" s="56">
        <v>9000</v>
      </c>
      <c r="G38" s="57"/>
      <c r="H38" s="59"/>
      <c r="I38" s="64" t="s">
        <v>78</v>
      </c>
      <c r="J38" s="64" t="s">
        <v>18</v>
      </c>
      <c r="K38" s="65"/>
    </row>
    <row r="39" ht="23.75" customHeight="1" spans="1:11">
      <c r="A39" s="52">
        <v>38</v>
      </c>
      <c r="B39" s="59"/>
      <c r="C39" s="54" t="s">
        <v>138</v>
      </c>
      <c r="D39" s="54" t="s">
        <v>139</v>
      </c>
      <c r="E39" s="72" t="s">
        <v>140</v>
      </c>
      <c r="F39" s="56">
        <v>72000</v>
      </c>
      <c r="G39" s="57"/>
      <c r="H39" s="59"/>
      <c r="I39" s="64" t="s">
        <v>78</v>
      </c>
      <c r="J39" s="64" t="s">
        <v>18</v>
      </c>
      <c r="K39" s="65"/>
    </row>
    <row r="40" ht="23.75" customHeight="1" spans="1:11">
      <c r="A40" s="52">
        <v>39</v>
      </c>
      <c r="B40" s="59"/>
      <c r="C40" s="54" t="s">
        <v>141</v>
      </c>
      <c r="D40" s="54" t="s">
        <v>85</v>
      </c>
      <c r="E40" s="72" t="s">
        <v>142</v>
      </c>
      <c r="F40" s="56">
        <v>3000</v>
      </c>
      <c r="G40" s="57"/>
      <c r="H40" s="59"/>
      <c r="I40" s="64" t="s">
        <v>78</v>
      </c>
      <c r="J40" s="64" t="s">
        <v>18</v>
      </c>
      <c r="K40" s="65"/>
    </row>
    <row r="41" ht="23.75" customHeight="1" spans="1:11">
      <c r="A41" s="52">
        <v>40</v>
      </c>
      <c r="B41" s="59"/>
      <c r="C41" s="54" t="s">
        <v>143</v>
      </c>
      <c r="D41" s="54" t="s">
        <v>144</v>
      </c>
      <c r="E41" s="72" t="s">
        <v>145</v>
      </c>
      <c r="F41" s="56">
        <v>5000</v>
      </c>
      <c r="G41" s="57"/>
      <c r="H41" s="59"/>
      <c r="I41" s="64" t="s">
        <v>78</v>
      </c>
      <c r="J41" s="64" t="s">
        <v>18</v>
      </c>
      <c r="K41" s="65"/>
    </row>
    <row r="42" ht="23.75" customHeight="1" spans="1:11">
      <c r="A42" s="52">
        <v>41</v>
      </c>
      <c r="B42" s="59"/>
      <c r="C42" s="54" t="s">
        <v>146</v>
      </c>
      <c r="D42" s="54" t="s">
        <v>147</v>
      </c>
      <c r="E42" s="72" t="s">
        <v>148</v>
      </c>
      <c r="F42" s="56">
        <v>12000</v>
      </c>
      <c r="G42" s="57"/>
      <c r="H42" s="59"/>
      <c r="I42" s="64" t="s">
        <v>78</v>
      </c>
      <c r="J42" s="64" t="s">
        <v>18</v>
      </c>
      <c r="K42" s="65"/>
    </row>
    <row r="43" ht="23.75" customHeight="1" spans="1:11">
      <c r="A43" s="52">
        <v>42</v>
      </c>
      <c r="B43" s="59"/>
      <c r="C43" s="54" t="s">
        <v>149</v>
      </c>
      <c r="D43" s="54" t="s">
        <v>150</v>
      </c>
      <c r="E43" s="72" t="s">
        <v>151</v>
      </c>
      <c r="F43" s="56">
        <v>12000</v>
      </c>
      <c r="G43" s="57"/>
      <c r="H43" s="59"/>
      <c r="I43" s="64" t="s">
        <v>78</v>
      </c>
      <c r="J43" s="64" t="s">
        <v>18</v>
      </c>
      <c r="K43" s="65"/>
    </row>
    <row r="44" s="45" customFormat="1" ht="23.75" customHeight="1" spans="1:11">
      <c r="A44" s="58">
        <v>43</v>
      </c>
      <c r="B44" s="59"/>
      <c r="C44" s="60" t="s">
        <v>152</v>
      </c>
      <c r="D44" s="60" t="s">
        <v>153</v>
      </c>
      <c r="E44" s="73" t="s">
        <v>154</v>
      </c>
      <c r="F44" s="62">
        <v>12000</v>
      </c>
      <c r="G44" s="57"/>
      <c r="H44" s="59"/>
      <c r="I44" s="66" t="s">
        <v>78</v>
      </c>
      <c r="J44" s="66" t="s">
        <v>23</v>
      </c>
      <c r="K44" s="67" t="s">
        <v>155</v>
      </c>
    </row>
    <row r="45" ht="23.75" customHeight="1" spans="1:11">
      <c r="A45" s="52">
        <v>44</v>
      </c>
      <c r="B45" s="59"/>
      <c r="C45" s="54" t="s">
        <v>156</v>
      </c>
      <c r="D45" s="54" t="s">
        <v>157</v>
      </c>
      <c r="E45" s="72" t="s">
        <v>158</v>
      </c>
      <c r="F45" s="56">
        <v>12000</v>
      </c>
      <c r="G45" s="57"/>
      <c r="H45" s="59"/>
      <c r="I45" s="64" t="s">
        <v>78</v>
      </c>
      <c r="J45" s="64" t="s">
        <v>18</v>
      </c>
      <c r="K45" s="65" t="s">
        <v>63</v>
      </c>
    </row>
    <row r="46" ht="23.75" customHeight="1" spans="1:11">
      <c r="A46" s="52">
        <v>45</v>
      </c>
      <c r="B46" s="59"/>
      <c r="C46" s="54" t="s">
        <v>159</v>
      </c>
      <c r="D46" s="54" t="s">
        <v>144</v>
      </c>
      <c r="E46" s="72" t="s">
        <v>160</v>
      </c>
      <c r="F46" s="56">
        <v>8000</v>
      </c>
      <c r="G46" s="57"/>
      <c r="H46" s="59"/>
      <c r="I46" s="64" t="s">
        <v>78</v>
      </c>
      <c r="J46" s="64" t="s">
        <v>18</v>
      </c>
      <c r="K46" s="65"/>
    </row>
    <row r="47" ht="23.75" customHeight="1" spans="1:11">
      <c r="A47" s="52">
        <v>46</v>
      </c>
      <c r="B47" s="59"/>
      <c r="C47" s="54" t="s">
        <v>161</v>
      </c>
      <c r="D47" s="54" t="s">
        <v>162</v>
      </c>
      <c r="E47" s="72" t="s">
        <v>163</v>
      </c>
      <c r="F47" s="56">
        <v>6000</v>
      </c>
      <c r="G47" s="57"/>
      <c r="H47" s="59"/>
      <c r="I47" s="64" t="s">
        <v>78</v>
      </c>
      <c r="J47" s="64" t="s">
        <v>18</v>
      </c>
      <c r="K47" s="65"/>
    </row>
    <row r="48" ht="23.75" customHeight="1" spans="1:11">
      <c r="A48" s="52">
        <v>47</v>
      </c>
      <c r="B48" s="59"/>
      <c r="C48" s="54" t="s">
        <v>164</v>
      </c>
      <c r="D48" s="54" t="s">
        <v>165</v>
      </c>
      <c r="E48" s="72" t="s">
        <v>166</v>
      </c>
      <c r="F48" s="56">
        <v>12000</v>
      </c>
      <c r="G48" s="57"/>
      <c r="H48" s="59"/>
      <c r="I48" s="64" t="s">
        <v>78</v>
      </c>
      <c r="J48" s="64" t="s">
        <v>18</v>
      </c>
      <c r="K48" s="65"/>
    </row>
    <row r="49" ht="23.75" customHeight="1" spans="1:11">
      <c r="A49" s="52">
        <v>48</v>
      </c>
      <c r="B49" s="59"/>
      <c r="C49" s="54" t="s">
        <v>167</v>
      </c>
      <c r="D49" s="54" t="s">
        <v>168</v>
      </c>
      <c r="E49" s="72" t="s">
        <v>169</v>
      </c>
      <c r="F49" s="56">
        <v>12000</v>
      </c>
      <c r="G49" s="57"/>
      <c r="H49" s="59"/>
      <c r="I49" s="64" t="s">
        <v>78</v>
      </c>
      <c r="J49" s="64" t="s">
        <v>18</v>
      </c>
      <c r="K49" s="65"/>
    </row>
    <row r="50" ht="23.75" customHeight="1" spans="1:11">
      <c r="A50" s="52">
        <v>49</v>
      </c>
      <c r="B50" s="59"/>
      <c r="C50" s="54" t="s">
        <v>170</v>
      </c>
      <c r="D50" s="54" t="s">
        <v>171</v>
      </c>
      <c r="E50" s="72" t="s">
        <v>172</v>
      </c>
      <c r="F50" s="56">
        <v>12000</v>
      </c>
      <c r="G50" s="57"/>
      <c r="H50" s="59"/>
      <c r="I50" s="64" t="s">
        <v>78</v>
      </c>
      <c r="J50" s="64" t="s">
        <v>18</v>
      </c>
      <c r="K50" s="65"/>
    </row>
    <row r="51" ht="23.75" customHeight="1" spans="1:11">
      <c r="A51" s="52">
        <v>50</v>
      </c>
      <c r="B51" s="59"/>
      <c r="C51" s="54" t="s">
        <v>173</v>
      </c>
      <c r="D51" s="54" t="s">
        <v>81</v>
      </c>
      <c r="E51" s="72" t="s">
        <v>174</v>
      </c>
      <c r="F51" s="56">
        <v>12000</v>
      </c>
      <c r="G51" s="57"/>
      <c r="H51" s="59"/>
      <c r="I51" s="64" t="s">
        <v>78</v>
      </c>
      <c r="J51" s="64" t="s">
        <v>18</v>
      </c>
      <c r="K51" s="65"/>
    </row>
    <row r="52" ht="23.75" customHeight="1" spans="1:11">
      <c r="A52" s="52">
        <v>51</v>
      </c>
      <c r="B52" s="59"/>
      <c r="C52" s="54" t="s">
        <v>175</v>
      </c>
      <c r="D52" s="54" t="s">
        <v>176</v>
      </c>
      <c r="E52" s="72" t="s">
        <v>177</v>
      </c>
      <c r="F52" s="56">
        <v>12000</v>
      </c>
      <c r="G52" s="57"/>
      <c r="H52" s="59"/>
      <c r="I52" s="64" t="s">
        <v>78</v>
      </c>
      <c r="J52" s="64" t="s">
        <v>18</v>
      </c>
      <c r="K52" s="65"/>
    </row>
    <row r="53" ht="23.75" customHeight="1" spans="1:11">
      <c r="A53" s="52">
        <v>52</v>
      </c>
      <c r="B53" s="59"/>
      <c r="C53" s="54" t="s">
        <v>178</v>
      </c>
      <c r="D53" s="54" t="s">
        <v>153</v>
      </c>
      <c r="E53" s="72" t="s">
        <v>179</v>
      </c>
      <c r="F53" s="56">
        <v>12000</v>
      </c>
      <c r="G53" s="57"/>
      <c r="H53" s="59"/>
      <c r="I53" s="64" t="s">
        <v>78</v>
      </c>
      <c r="J53" s="64" t="s">
        <v>18</v>
      </c>
      <c r="K53" s="65"/>
    </row>
    <row r="54" s="45" customFormat="1" ht="23.75" customHeight="1" spans="1:11">
      <c r="A54" s="58">
        <v>53</v>
      </c>
      <c r="B54" s="59"/>
      <c r="C54" s="60" t="s">
        <v>180</v>
      </c>
      <c r="D54" s="60" t="s">
        <v>181</v>
      </c>
      <c r="E54" s="73" t="s">
        <v>182</v>
      </c>
      <c r="F54" s="62">
        <v>3000</v>
      </c>
      <c r="G54" s="57"/>
      <c r="H54" s="59"/>
      <c r="I54" s="66" t="s">
        <v>78</v>
      </c>
      <c r="J54" s="66" t="s">
        <v>18</v>
      </c>
      <c r="K54" s="67" t="s">
        <v>87</v>
      </c>
    </row>
    <row r="55" s="45" customFormat="1" ht="23.75" customHeight="1" spans="1:11">
      <c r="A55" s="58">
        <v>54</v>
      </c>
      <c r="B55" s="59"/>
      <c r="C55" s="60" t="s">
        <v>183</v>
      </c>
      <c r="D55" s="60" t="s">
        <v>124</v>
      </c>
      <c r="E55" s="73" t="s">
        <v>184</v>
      </c>
      <c r="F55" s="62">
        <v>6000</v>
      </c>
      <c r="G55" s="57"/>
      <c r="H55" s="59"/>
      <c r="I55" s="66" t="s">
        <v>78</v>
      </c>
      <c r="J55" s="66" t="s">
        <v>18</v>
      </c>
      <c r="K55" s="67" t="s">
        <v>87</v>
      </c>
    </row>
    <row r="56" s="45" customFormat="1" ht="23.75" customHeight="1" spans="1:11">
      <c r="A56" s="58">
        <v>55</v>
      </c>
      <c r="B56" s="59"/>
      <c r="C56" s="60" t="s">
        <v>185</v>
      </c>
      <c r="D56" s="60" t="s">
        <v>186</v>
      </c>
      <c r="E56" s="73" t="s">
        <v>187</v>
      </c>
      <c r="F56" s="62">
        <v>12000</v>
      </c>
      <c r="G56" s="57"/>
      <c r="H56" s="59"/>
      <c r="I56" s="66" t="s">
        <v>78</v>
      </c>
      <c r="J56" s="66" t="s">
        <v>23</v>
      </c>
      <c r="K56" s="67" t="s">
        <v>188</v>
      </c>
    </row>
    <row r="57" ht="23.75" customHeight="1" spans="1:11">
      <c r="A57" s="52">
        <v>56</v>
      </c>
      <c r="B57" s="59"/>
      <c r="C57" s="54" t="s">
        <v>189</v>
      </c>
      <c r="D57" s="54" t="s">
        <v>190</v>
      </c>
      <c r="E57" s="72" t="s">
        <v>191</v>
      </c>
      <c r="F57" s="56">
        <v>72000</v>
      </c>
      <c r="G57" s="57"/>
      <c r="H57" s="59"/>
      <c r="I57" s="64" t="s">
        <v>78</v>
      </c>
      <c r="J57" s="64" t="s">
        <v>18</v>
      </c>
      <c r="K57" s="65" t="s">
        <v>63</v>
      </c>
    </row>
    <row r="58" ht="23.75" customHeight="1" spans="1:11">
      <c r="A58" s="52">
        <v>57</v>
      </c>
      <c r="B58" s="59"/>
      <c r="C58" s="54" t="s">
        <v>192</v>
      </c>
      <c r="D58" s="54" t="s">
        <v>193</v>
      </c>
      <c r="E58" s="72" t="s">
        <v>194</v>
      </c>
      <c r="F58" s="56">
        <v>108000</v>
      </c>
      <c r="G58" s="57"/>
      <c r="H58" s="59"/>
      <c r="I58" s="64" t="s">
        <v>78</v>
      </c>
      <c r="J58" s="64" t="s">
        <v>18</v>
      </c>
      <c r="K58" s="65" t="s">
        <v>63</v>
      </c>
    </row>
    <row r="59" ht="23.75" customHeight="1" spans="1:11">
      <c r="A59" s="52">
        <v>58</v>
      </c>
      <c r="B59" s="59"/>
      <c r="C59" s="54" t="s">
        <v>195</v>
      </c>
      <c r="D59" s="54" t="s">
        <v>76</v>
      </c>
      <c r="E59" s="72" t="s">
        <v>196</v>
      </c>
      <c r="F59" s="56">
        <v>3000</v>
      </c>
      <c r="G59" s="57"/>
      <c r="H59" s="59"/>
      <c r="I59" s="64" t="s">
        <v>78</v>
      </c>
      <c r="J59" s="64" t="s">
        <v>18</v>
      </c>
      <c r="K59" s="65" t="s">
        <v>63</v>
      </c>
    </row>
    <row r="60" s="45" customFormat="1" ht="23.75" customHeight="1" spans="1:11">
      <c r="A60" s="58">
        <v>59</v>
      </c>
      <c r="B60" s="59"/>
      <c r="C60" s="60" t="s">
        <v>197</v>
      </c>
      <c r="D60" s="60" t="s">
        <v>198</v>
      </c>
      <c r="E60" s="73" t="s">
        <v>199</v>
      </c>
      <c r="F60" s="62">
        <v>22000</v>
      </c>
      <c r="G60" s="57"/>
      <c r="H60" s="59"/>
      <c r="I60" s="66" t="s">
        <v>78</v>
      </c>
      <c r="J60" s="66" t="s">
        <v>18</v>
      </c>
      <c r="K60" s="67" t="s">
        <v>87</v>
      </c>
    </row>
    <row r="61" ht="23.75" customHeight="1" spans="1:11">
      <c r="A61" s="52">
        <v>60</v>
      </c>
      <c r="B61" s="59"/>
      <c r="C61" s="54" t="s">
        <v>200</v>
      </c>
      <c r="D61" s="54" t="s">
        <v>201</v>
      </c>
      <c r="E61" s="72" t="s">
        <v>202</v>
      </c>
      <c r="F61" s="56">
        <v>12000</v>
      </c>
      <c r="G61" s="57"/>
      <c r="H61" s="59"/>
      <c r="I61" s="64" t="s">
        <v>78</v>
      </c>
      <c r="J61" s="64" t="s">
        <v>18</v>
      </c>
      <c r="K61" s="65"/>
    </row>
    <row r="62" ht="23.75" customHeight="1" spans="1:11">
      <c r="A62" s="52">
        <v>61</v>
      </c>
      <c r="B62" s="59"/>
      <c r="C62" s="54" t="s">
        <v>203</v>
      </c>
      <c r="D62" s="54" t="s">
        <v>204</v>
      </c>
      <c r="E62" s="72" t="s">
        <v>205</v>
      </c>
      <c r="F62" s="56">
        <v>12000</v>
      </c>
      <c r="G62" s="57"/>
      <c r="H62" s="59"/>
      <c r="I62" s="64" t="s">
        <v>78</v>
      </c>
      <c r="J62" s="64" t="s">
        <v>18</v>
      </c>
      <c r="K62" s="65"/>
    </row>
    <row r="63" s="45" customFormat="1" ht="23.75" customHeight="1" spans="1:11">
      <c r="A63" s="58">
        <v>62</v>
      </c>
      <c r="B63" s="59"/>
      <c r="C63" s="60" t="s">
        <v>206</v>
      </c>
      <c r="D63" s="60" t="s">
        <v>207</v>
      </c>
      <c r="E63" s="73" t="s">
        <v>208</v>
      </c>
      <c r="F63" s="62">
        <v>7000</v>
      </c>
      <c r="G63" s="57"/>
      <c r="H63" s="59"/>
      <c r="I63" s="66" t="s">
        <v>78</v>
      </c>
      <c r="J63" s="66" t="s">
        <v>23</v>
      </c>
      <c r="K63" s="67" t="s">
        <v>209</v>
      </c>
    </row>
    <row r="64" s="45" customFormat="1" ht="23.75" customHeight="1" spans="1:11">
      <c r="A64" s="58">
        <v>63</v>
      </c>
      <c r="B64" s="59"/>
      <c r="C64" s="60" t="s">
        <v>210</v>
      </c>
      <c r="D64" s="60" t="s">
        <v>193</v>
      </c>
      <c r="E64" s="73" t="s">
        <v>211</v>
      </c>
      <c r="F64" s="62">
        <v>97000</v>
      </c>
      <c r="G64" s="57"/>
      <c r="H64" s="59"/>
      <c r="I64" s="66" t="s">
        <v>78</v>
      </c>
      <c r="J64" s="66" t="s">
        <v>23</v>
      </c>
      <c r="K64" s="67" t="s">
        <v>212</v>
      </c>
    </row>
    <row r="65" ht="23.75" customHeight="1" spans="1:11">
      <c r="A65" s="52">
        <v>64</v>
      </c>
      <c r="B65" s="59"/>
      <c r="C65" s="54" t="s">
        <v>213</v>
      </c>
      <c r="D65" s="54" t="s">
        <v>214</v>
      </c>
      <c r="E65" s="72" t="s">
        <v>215</v>
      </c>
      <c r="F65" s="56">
        <v>12000</v>
      </c>
      <c r="G65" s="57"/>
      <c r="H65" s="59"/>
      <c r="I65" s="64" t="s">
        <v>78</v>
      </c>
      <c r="J65" s="64" t="s">
        <v>18</v>
      </c>
      <c r="K65" s="65"/>
    </row>
    <row r="66" ht="23.75" customHeight="1" spans="1:11">
      <c r="A66" s="52">
        <v>65</v>
      </c>
      <c r="B66" s="59"/>
      <c r="C66" s="54" t="s">
        <v>216</v>
      </c>
      <c r="D66" s="54" t="s">
        <v>217</v>
      </c>
      <c r="E66" s="72" t="s">
        <v>218</v>
      </c>
      <c r="F66" s="56">
        <v>12000</v>
      </c>
      <c r="G66" s="57"/>
      <c r="H66" s="59"/>
      <c r="I66" s="64" t="s">
        <v>78</v>
      </c>
      <c r="J66" s="64" t="s">
        <v>18</v>
      </c>
      <c r="K66" s="65"/>
    </row>
    <row r="67" ht="23.75" customHeight="1" spans="1:11">
      <c r="A67" s="52">
        <v>66</v>
      </c>
      <c r="B67" s="59"/>
      <c r="C67" s="54" t="s">
        <v>219</v>
      </c>
      <c r="D67" s="54" t="s">
        <v>181</v>
      </c>
      <c r="E67" s="72" t="s">
        <v>220</v>
      </c>
      <c r="F67" s="56">
        <v>58000</v>
      </c>
      <c r="G67" s="57"/>
      <c r="H67" s="59"/>
      <c r="I67" s="64" t="s">
        <v>78</v>
      </c>
      <c r="J67" s="64" t="s">
        <v>18</v>
      </c>
      <c r="K67" s="65"/>
    </row>
    <row r="68" ht="23.75" customHeight="1" spans="1:11">
      <c r="A68" s="52">
        <v>67</v>
      </c>
      <c r="B68" s="59"/>
      <c r="C68" s="54" t="s">
        <v>221</v>
      </c>
      <c r="D68" s="54" t="s">
        <v>222</v>
      </c>
      <c r="E68" s="72" t="s">
        <v>223</v>
      </c>
      <c r="F68" s="56">
        <v>12000</v>
      </c>
      <c r="G68" s="57"/>
      <c r="H68" s="59"/>
      <c r="I68" s="64" t="s">
        <v>78</v>
      </c>
      <c r="J68" s="64" t="s">
        <v>18</v>
      </c>
      <c r="K68" s="65"/>
    </row>
    <row r="69" ht="23.75" customHeight="1" spans="1:11">
      <c r="A69" s="52" t="s">
        <v>224</v>
      </c>
      <c r="B69" s="52"/>
      <c r="C69" s="52"/>
      <c r="D69" s="52"/>
      <c r="E69" s="52"/>
      <c r="F69" s="56">
        <f>SUM(F2:F68)</f>
        <v>1771000</v>
      </c>
      <c r="G69" s="57"/>
      <c r="H69" s="68"/>
      <c r="I69" s="64"/>
      <c r="J69" s="64"/>
      <c r="K69" s="65"/>
    </row>
    <row r="70" ht="23.75" customHeight="1" spans="1:11">
      <c r="A70" s="52">
        <v>68</v>
      </c>
      <c r="B70" s="69" t="s">
        <v>225</v>
      </c>
      <c r="C70" s="54" t="s">
        <v>226</v>
      </c>
      <c r="D70" s="54" t="s">
        <v>227</v>
      </c>
      <c r="E70" s="72" t="s">
        <v>228</v>
      </c>
      <c r="F70" s="56">
        <v>535400</v>
      </c>
      <c r="G70" s="57"/>
      <c r="H70" s="53" t="s">
        <v>229</v>
      </c>
      <c r="I70" s="64" t="s">
        <v>22</v>
      </c>
      <c r="J70" s="64" t="s">
        <v>18</v>
      </c>
      <c r="K70" s="65"/>
    </row>
    <row r="71" s="45" customFormat="1" ht="23.75" customHeight="1" spans="1:11">
      <c r="A71" s="58">
        <v>69</v>
      </c>
      <c r="B71" s="70"/>
      <c r="C71" s="60" t="s">
        <v>230</v>
      </c>
      <c r="D71" s="60" t="s">
        <v>231</v>
      </c>
      <c r="E71" s="73" t="s">
        <v>232</v>
      </c>
      <c r="F71" s="62">
        <v>25000</v>
      </c>
      <c r="G71" s="57"/>
      <c r="H71" s="59"/>
      <c r="I71" s="66" t="s">
        <v>22</v>
      </c>
      <c r="J71" s="66" t="s">
        <v>23</v>
      </c>
      <c r="K71" s="67" t="s">
        <v>233</v>
      </c>
    </row>
    <row r="72" ht="23.75" customHeight="1" spans="1:11">
      <c r="A72" s="52">
        <v>70</v>
      </c>
      <c r="B72" s="70"/>
      <c r="C72" s="54" t="s">
        <v>234</v>
      </c>
      <c r="D72" s="54" t="s">
        <v>235</v>
      </c>
      <c r="E72" s="72" t="s">
        <v>236</v>
      </c>
      <c r="F72" s="56">
        <v>45600</v>
      </c>
      <c r="G72" s="57"/>
      <c r="H72" s="59"/>
      <c r="I72" s="64" t="s">
        <v>22</v>
      </c>
      <c r="J72" s="64" t="s">
        <v>18</v>
      </c>
      <c r="K72" s="65"/>
    </row>
    <row r="73" ht="23.75" customHeight="1" spans="1:11">
      <c r="A73" s="52">
        <v>71</v>
      </c>
      <c r="B73" s="70"/>
      <c r="C73" s="54" t="s">
        <v>237</v>
      </c>
      <c r="D73" s="54" t="s">
        <v>238</v>
      </c>
      <c r="E73" s="72" t="s">
        <v>239</v>
      </c>
      <c r="F73" s="56">
        <v>125000</v>
      </c>
      <c r="G73" s="57"/>
      <c r="H73" s="59"/>
      <c r="I73" s="64" t="s">
        <v>22</v>
      </c>
      <c r="J73" s="64" t="s">
        <v>18</v>
      </c>
      <c r="K73" s="65"/>
    </row>
    <row r="74" ht="23.75" customHeight="1" spans="1:11">
      <c r="A74" s="52">
        <v>72</v>
      </c>
      <c r="B74" s="70"/>
      <c r="C74" s="54" t="s">
        <v>19</v>
      </c>
      <c r="D74" s="54" t="s">
        <v>20</v>
      </c>
      <c r="E74" s="72" t="s">
        <v>21</v>
      </c>
      <c r="F74" s="56">
        <v>266100</v>
      </c>
      <c r="G74" s="57"/>
      <c r="H74" s="59"/>
      <c r="I74" s="64" t="s">
        <v>22</v>
      </c>
      <c r="J74" s="64" t="s">
        <v>18</v>
      </c>
      <c r="K74" s="65"/>
    </row>
    <row r="75" ht="23.75" customHeight="1" spans="1:11">
      <c r="A75" s="52">
        <v>73</v>
      </c>
      <c r="B75" s="70"/>
      <c r="C75" s="54" t="s">
        <v>240</v>
      </c>
      <c r="D75" s="54" t="s">
        <v>20</v>
      </c>
      <c r="E75" s="72" t="s">
        <v>241</v>
      </c>
      <c r="F75" s="56">
        <v>400500</v>
      </c>
      <c r="G75" s="57"/>
      <c r="H75" s="59"/>
      <c r="I75" s="64" t="s">
        <v>22</v>
      </c>
      <c r="J75" s="64" t="s">
        <v>18</v>
      </c>
      <c r="K75" s="65"/>
    </row>
    <row r="76" ht="23.75" customHeight="1" spans="1:11">
      <c r="A76" s="52">
        <v>74</v>
      </c>
      <c r="B76" s="70"/>
      <c r="C76" s="54" t="s">
        <v>242</v>
      </c>
      <c r="D76" s="54" t="s">
        <v>243</v>
      </c>
      <c r="E76" s="72" t="s">
        <v>244</v>
      </c>
      <c r="F76" s="56">
        <v>17900</v>
      </c>
      <c r="G76" s="57"/>
      <c r="H76" s="59"/>
      <c r="I76" s="64" t="s">
        <v>22</v>
      </c>
      <c r="J76" s="64" t="s">
        <v>18</v>
      </c>
      <c r="K76" s="65"/>
    </row>
    <row r="77" s="45" customFormat="1" ht="23.75" customHeight="1" spans="1:11">
      <c r="A77" s="58">
        <v>75</v>
      </c>
      <c r="B77" s="70"/>
      <c r="C77" s="60" t="s">
        <v>245</v>
      </c>
      <c r="D77" s="60" t="s">
        <v>246</v>
      </c>
      <c r="E77" s="73" t="s">
        <v>247</v>
      </c>
      <c r="F77" s="62">
        <v>57800</v>
      </c>
      <c r="G77" s="57"/>
      <c r="H77" s="59"/>
      <c r="I77" s="66" t="s">
        <v>22</v>
      </c>
      <c r="J77" s="66" t="s">
        <v>23</v>
      </c>
      <c r="K77" s="67" t="s">
        <v>248</v>
      </c>
    </row>
    <row r="78" s="45" customFormat="1" ht="23.75" customHeight="1" spans="1:11">
      <c r="A78" s="58">
        <v>76</v>
      </c>
      <c r="B78" s="70"/>
      <c r="C78" s="60" t="s">
        <v>249</v>
      </c>
      <c r="D78" s="60" t="s">
        <v>250</v>
      </c>
      <c r="E78" s="73" t="s">
        <v>251</v>
      </c>
      <c r="F78" s="62">
        <v>957200</v>
      </c>
      <c r="G78" s="57"/>
      <c r="H78" s="59"/>
      <c r="I78" s="66" t="s">
        <v>22</v>
      </c>
      <c r="J78" s="66" t="s">
        <v>23</v>
      </c>
      <c r="K78" s="67" t="s">
        <v>248</v>
      </c>
    </row>
    <row r="79" ht="23.75" customHeight="1" spans="1:11">
      <c r="A79" s="52">
        <v>77</v>
      </c>
      <c r="B79" s="70"/>
      <c r="C79" s="54" t="s">
        <v>252</v>
      </c>
      <c r="D79" s="54" t="s">
        <v>253</v>
      </c>
      <c r="E79" s="72" t="s">
        <v>254</v>
      </c>
      <c r="F79" s="56">
        <v>210000</v>
      </c>
      <c r="G79" s="57"/>
      <c r="H79" s="59"/>
      <c r="I79" s="64" t="s">
        <v>22</v>
      </c>
      <c r="J79" s="64" t="s">
        <v>18</v>
      </c>
      <c r="K79" s="65"/>
    </row>
    <row r="80" ht="23.75" customHeight="1" spans="1:11">
      <c r="A80" s="52" t="s">
        <v>224</v>
      </c>
      <c r="B80" s="52"/>
      <c r="C80" s="52"/>
      <c r="D80" s="52"/>
      <c r="E80" s="52"/>
      <c r="F80" s="56">
        <f>SUM(F70:F79)</f>
        <v>2640500</v>
      </c>
      <c r="G80" s="57"/>
      <c r="H80" s="68"/>
      <c r="I80" s="64"/>
      <c r="J80" s="64"/>
      <c r="K80" s="65"/>
    </row>
    <row r="81" ht="23.75" customHeight="1" spans="1:11">
      <c r="A81" s="52">
        <v>78</v>
      </c>
      <c r="B81" s="71" t="s">
        <v>255</v>
      </c>
      <c r="C81" s="54" t="s">
        <v>256</v>
      </c>
      <c r="D81" s="54" t="s">
        <v>61</v>
      </c>
      <c r="E81" s="72" t="s">
        <v>257</v>
      </c>
      <c r="F81" s="56">
        <v>3000000</v>
      </c>
      <c r="G81" s="57"/>
      <c r="H81" s="53" t="s">
        <v>258</v>
      </c>
      <c r="I81" s="64" t="s">
        <v>22</v>
      </c>
      <c r="J81" s="64" t="s">
        <v>18</v>
      </c>
      <c r="K81" s="65"/>
    </row>
    <row r="82" ht="23.75" customHeight="1" spans="1:11">
      <c r="A82" s="52" t="s">
        <v>224</v>
      </c>
      <c r="B82" s="52"/>
      <c r="C82" s="52"/>
      <c r="D82" s="52"/>
      <c r="E82" s="52"/>
      <c r="F82" s="56">
        <f>SUM(F81:F81)</f>
        <v>3000000</v>
      </c>
      <c r="G82" s="65"/>
      <c r="H82" s="68"/>
      <c r="I82" s="64"/>
      <c r="J82" s="64"/>
      <c r="K82" s="65"/>
    </row>
    <row r="83" ht="23.75" customHeight="1" spans="1:11">
      <c r="A83" s="52" t="s">
        <v>259</v>
      </c>
      <c r="B83" s="52"/>
      <c r="C83" s="52"/>
      <c r="D83" s="52"/>
      <c r="E83" s="52"/>
      <c r="F83" s="56">
        <f>F82+F80+F69</f>
        <v>7411500</v>
      </c>
      <c r="G83" s="65"/>
      <c r="H83" s="65"/>
      <c r="I83" s="64"/>
      <c r="J83" s="64"/>
      <c r="K83" s="65"/>
    </row>
  </sheetData>
  <mergeCells count="9">
    <mergeCell ref="A69:E69"/>
    <mergeCell ref="A80:E80"/>
    <mergeCell ref="A82:E82"/>
    <mergeCell ref="A83:E83"/>
    <mergeCell ref="B2:B68"/>
    <mergeCell ref="B70:B79"/>
    <mergeCell ref="G2:G81"/>
    <mergeCell ref="H2:H68"/>
    <mergeCell ref="H70:H79"/>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5"/>
  <sheetViews>
    <sheetView tabSelected="1" zoomScale="70" zoomScaleNormal="70" workbookViewId="0">
      <pane ySplit="2" topLeftCell="A7" activePane="bottomLeft" state="frozen"/>
      <selection/>
      <selection pane="bottomLeft" activeCell="A1" sqref="A1:I25"/>
    </sheetView>
  </sheetViews>
  <sheetFormatPr defaultColWidth="9" defaultRowHeight="14.25"/>
  <cols>
    <col min="1" max="1" width="5.06666666666667" customWidth="1"/>
    <col min="2" max="2" width="13.825" customWidth="1"/>
    <col min="3" max="3" width="45.875" style="7" customWidth="1"/>
    <col min="4" max="4" width="44.2666666666667" style="7" customWidth="1"/>
    <col min="5" max="5" width="66.6083333333333" style="7" customWidth="1"/>
    <col min="6" max="6" width="32.7916666666667" style="7" customWidth="1"/>
    <col min="7" max="7" width="18.075" customWidth="1"/>
    <col min="8" max="8" width="18.9666666666667" customWidth="1"/>
    <col min="9" max="9" width="34.825" customWidth="1"/>
  </cols>
  <sheetData>
    <row r="1" ht="74" customHeight="1" spans="1:9">
      <c r="A1" s="8" t="s">
        <v>260</v>
      </c>
      <c r="B1" s="9"/>
      <c r="C1" s="9"/>
      <c r="D1" s="9"/>
      <c r="E1" s="9"/>
      <c r="F1" s="9"/>
      <c r="G1" s="9"/>
      <c r="H1" s="9"/>
      <c r="I1" s="9"/>
    </row>
    <row r="2" s="5" customFormat="1" ht="55" customHeight="1" spans="1:9">
      <c r="A2" s="10" t="s">
        <v>0</v>
      </c>
      <c r="B2" s="11" t="s">
        <v>1</v>
      </c>
      <c r="C2" s="11" t="s">
        <v>261</v>
      </c>
      <c r="D2" s="12" t="s">
        <v>2</v>
      </c>
      <c r="E2" s="13" t="s">
        <v>3</v>
      </c>
      <c r="F2" s="14" t="s">
        <v>4</v>
      </c>
      <c r="G2" s="15" t="s">
        <v>5</v>
      </c>
      <c r="H2" s="15" t="s">
        <v>6</v>
      </c>
      <c r="I2" s="15" t="s">
        <v>7</v>
      </c>
    </row>
    <row r="3" s="6" customFormat="1" ht="275" customHeight="1" spans="1:9">
      <c r="A3" s="16">
        <v>1</v>
      </c>
      <c r="B3" s="17" t="s">
        <v>262</v>
      </c>
      <c r="C3" s="18" t="s">
        <v>263</v>
      </c>
      <c r="D3" s="18" t="s">
        <v>263</v>
      </c>
      <c r="E3" s="19" t="s">
        <v>264</v>
      </c>
      <c r="F3" s="20" t="s">
        <v>265</v>
      </c>
      <c r="G3" s="21">
        <v>10000000</v>
      </c>
      <c r="H3" s="17" t="s">
        <v>266</v>
      </c>
      <c r="I3" s="41" t="s">
        <v>267</v>
      </c>
    </row>
    <row r="4" s="6" customFormat="1" ht="35" customHeight="1" spans="1:9">
      <c r="A4" s="16" t="s">
        <v>268</v>
      </c>
      <c r="B4" s="16"/>
      <c r="C4" s="22"/>
      <c r="D4" s="22"/>
      <c r="E4" s="22"/>
      <c r="F4" s="22"/>
      <c r="G4" s="23">
        <f>SUM(G3:G3)</f>
        <v>10000000</v>
      </c>
      <c r="H4" s="24"/>
      <c r="I4" s="42"/>
    </row>
    <row r="5" s="6" customFormat="1" ht="36" customHeight="1" spans="1:9">
      <c r="A5" s="16">
        <v>2</v>
      </c>
      <c r="B5" s="17" t="s">
        <v>269</v>
      </c>
      <c r="C5" s="25" t="s">
        <v>270</v>
      </c>
      <c r="D5" s="25" t="s">
        <v>270</v>
      </c>
      <c r="E5" s="22" t="s">
        <v>271</v>
      </c>
      <c r="F5" s="74" t="s">
        <v>272</v>
      </c>
      <c r="G5" s="21">
        <v>2000000</v>
      </c>
      <c r="H5" s="24"/>
      <c r="I5" s="41" t="s">
        <v>273</v>
      </c>
    </row>
    <row r="6" s="6" customFormat="1" ht="36" customHeight="1" spans="1:9">
      <c r="A6" s="16">
        <v>3</v>
      </c>
      <c r="B6" s="24"/>
      <c r="C6" s="25" t="s">
        <v>274</v>
      </c>
      <c r="D6" s="25" t="s">
        <v>274</v>
      </c>
      <c r="E6" s="22" t="s">
        <v>275</v>
      </c>
      <c r="F6" s="74" t="s">
        <v>276</v>
      </c>
      <c r="G6" s="21">
        <v>2000000</v>
      </c>
      <c r="H6" s="24"/>
      <c r="I6" s="41"/>
    </row>
    <row r="7" s="6" customFormat="1" ht="38" customHeight="1" spans="1:9">
      <c r="A7" s="16">
        <v>4</v>
      </c>
      <c r="B7" s="24"/>
      <c r="C7" s="22" t="s">
        <v>277</v>
      </c>
      <c r="D7" s="22" t="s">
        <v>277</v>
      </c>
      <c r="E7" s="22" t="s">
        <v>278</v>
      </c>
      <c r="F7" s="74" t="s">
        <v>279</v>
      </c>
      <c r="G7" s="21">
        <v>2000000</v>
      </c>
      <c r="H7" s="24"/>
      <c r="I7" s="41"/>
    </row>
    <row r="8" s="6" customFormat="1" ht="33" customHeight="1" spans="1:9">
      <c r="A8" s="16">
        <v>5</v>
      </c>
      <c r="B8" s="24"/>
      <c r="C8" s="22" t="s">
        <v>280</v>
      </c>
      <c r="D8" s="22" t="s">
        <v>280</v>
      </c>
      <c r="E8" s="22" t="s">
        <v>281</v>
      </c>
      <c r="F8" s="26" t="s">
        <v>282</v>
      </c>
      <c r="G8" s="21">
        <v>2000000</v>
      </c>
      <c r="H8" s="24"/>
      <c r="I8" s="41"/>
    </row>
    <row r="9" s="6" customFormat="1" ht="33" customHeight="1" spans="1:9">
      <c r="A9" s="16">
        <v>6</v>
      </c>
      <c r="B9" s="24"/>
      <c r="C9" s="22" t="s">
        <v>283</v>
      </c>
      <c r="D9" s="22" t="s">
        <v>283</v>
      </c>
      <c r="E9" s="22" t="s">
        <v>284</v>
      </c>
      <c r="F9" s="26" t="s">
        <v>285</v>
      </c>
      <c r="G9" s="21">
        <v>2000000</v>
      </c>
      <c r="H9" s="24"/>
      <c r="I9" s="41"/>
    </row>
    <row r="10" s="6" customFormat="1" ht="37" customHeight="1" spans="1:9">
      <c r="A10" s="16">
        <v>7</v>
      </c>
      <c r="B10" s="24"/>
      <c r="C10" s="22" t="s">
        <v>286</v>
      </c>
      <c r="D10" s="22" t="s">
        <v>286</v>
      </c>
      <c r="E10" s="27" t="s">
        <v>287</v>
      </c>
      <c r="F10" s="26" t="s">
        <v>288</v>
      </c>
      <c r="G10" s="21">
        <v>2000000</v>
      </c>
      <c r="H10" s="24"/>
      <c r="I10" s="41"/>
    </row>
    <row r="11" s="6" customFormat="1" ht="36" customHeight="1" spans="1:9">
      <c r="A11" s="16" t="s">
        <v>268</v>
      </c>
      <c r="B11" s="16"/>
      <c r="C11" s="22"/>
      <c r="D11" s="22"/>
      <c r="E11" s="22"/>
      <c r="F11" s="22"/>
      <c r="G11" s="23">
        <f>SUM(G5:G10)</f>
        <v>12000000</v>
      </c>
      <c r="H11" s="24"/>
      <c r="I11" s="42"/>
    </row>
    <row r="12" ht="35" customHeight="1" spans="1:9">
      <c r="A12" s="28">
        <v>8</v>
      </c>
      <c r="B12" s="29" t="s">
        <v>289</v>
      </c>
      <c r="C12" s="30" t="s">
        <v>290</v>
      </c>
      <c r="D12" s="30" t="s">
        <v>290</v>
      </c>
      <c r="E12" s="30" t="s">
        <v>291</v>
      </c>
      <c r="F12" s="75" t="s">
        <v>292</v>
      </c>
      <c r="G12" s="21">
        <v>1000000</v>
      </c>
      <c r="H12" s="24"/>
      <c r="I12" s="43" t="s">
        <v>293</v>
      </c>
    </row>
    <row r="13" ht="33" customHeight="1" spans="1:9">
      <c r="A13" s="28">
        <v>9</v>
      </c>
      <c r="B13" s="32"/>
      <c r="C13" s="30" t="s">
        <v>294</v>
      </c>
      <c r="D13" s="30" t="s">
        <v>294</v>
      </c>
      <c r="E13" s="30" t="s">
        <v>295</v>
      </c>
      <c r="F13" s="76" t="s">
        <v>296</v>
      </c>
      <c r="G13" s="21">
        <v>1000000</v>
      </c>
      <c r="H13" s="24"/>
      <c r="I13" s="43"/>
    </row>
    <row r="14" ht="34" customHeight="1" spans="1:9">
      <c r="A14" s="28">
        <v>10</v>
      </c>
      <c r="B14" s="32"/>
      <c r="C14" s="30" t="s">
        <v>297</v>
      </c>
      <c r="D14" s="30" t="s">
        <v>297</v>
      </c>
      <c r="E14" s="30" t="s">
        <v>298</v>
      </c>
      <c r="F14" s="76" t="s">
        <v>299</v>
      </c>
      <c r="G14" s="21">
        <v>1000000</v>
      </c>
      <c r="H14" s="24"/>
      <c r="I14" s="43"/>
    </row>
    <row r="15" ht="35" customHeight="1" spans="1:9">
      <c r="A15" s="28" t="s">
        <v>268</v>
      </c>
      <c r="B15" s="28"/>
      <c r="C15" s="30"/>
      <c r="D15" s="30"/>
      <c r="E15" s="30"/>
      <c r="F15" s="30"/>
      <c r="G15" s="23">
        <f>SUM(G12:G14)</f>
        <v>3000000</v>
      </c>
      <c r="H15" s="33"/>
      <c r="I15" s="44"/>
    </row>
    <row r="16" customFormat="1" ht="76" customHeight="1" spans="1:9">
      <c r="A16" s="16">
        <v>11</v>
      </c>
      <c r="B16" s="34" t="s">
        <v>300</v>
      </c>
      <c r="C16" s="35" t="s">
        <v>301</v>
      </c>
      <c r="D16" s="35" t="s">
        <v>301</v>
      </c>
      <c r="E16" s="35" t="s">
        <v>302</v>
      </c>
      <c r="F16" s="77" t="s">
        <v>303</v>
      </c>
      <c r="G16" s="21">
        <v>2000000</v>
      </c>
      <c r="H16" s="17" t="s">
        <v>304</v>
      </c>
      <c r="I16" s="35" t="s">
        <v>305</v>
      </c>
    </row>
    <row r="17" customFormat="1" ht="33" customHeight="1" spans="1:9">
      <c r="A17" s="16" t="s">
        <v>306</v>
      </c>
      <c r="B17" s="16"/>
      <c r="C17" s="22"/>
      <c r="D17" s="22"/>
      <c r="E17" s="22"/>
      <c r="F17" s="22"/>
      <c r="G17" s="23">
        <v>2000000</v>
      </c>
      <c r="H17" s="36"/>
      <c r="I17" s="27"/>
    </row>
    <row r="18" s="6" customFormat="1" ht="41" customHeight="1" spans="1:9">
      <c r="A18" s="28">
        <v>12</v>
      </c>
      <c r="B18" s="17" t="s">
        <v>307</v>
      </c>
      <c r="C18" s="25" t="s">
        <v>308</v>
      </c>
      <c r="D18" s="25" t="s">
        <v>309</v>
      </c>
      <c r="E18" s="22" t="s">
        <v>310</v>
      </c>
      <c r="F18" s="26" t="s">
        <v>311</v>
      </c>
      <c r="G18" s="21">
        <v>1704548.41</v>
      </c>
      <c r="H18" s="17" t="s">
        <v>312</v>
      </c>
      <c r="I18" s="41" t="s">
        <v>313</v>
      </c>
    </row>
    <row r="19" s="6" customFormat="1" ht="40" customHeight="1" spans="1:9">
      <c r="A19" s="28">
        <v>13</v>
      </c>
      <c r="B19" s="24"/>
      <c r="C19" s="25" t="s">
        <v>314</v>
      </c>
      <c r="D19" s="25" t="s">
        <v>314</v>
      </c>
      <c r="E19" s="22" t="s">
        <v>315</v>
      </c>
      <c r="F19" s="26" t="s">
        <v>316</v>
      </c>
      <c r="G19" s="21">
        <v>6659988.03</v>
      </c>
      <c r="H19" s="24"/>
      <c r="I19" s="41"/>
    </row>
    <row r="20" s="6" customFormat="1" ht="40" customHeight="1" spans="1:9">
      <c r="A20" s="28">
        <v>14</v>
      </c>
      <c r="B20" s="24"/>
      <c r="C20" s="22" t="s">
        <v>317</v>
      </c>
      <c r="D20" s="22" t="s">
        <v>318</v>
      </c>
      <c r="E20" s="22" t="s">
        <v>319</v>
      </c>
      <c r="F20" s="26" t="s">
        <v>320</v>
      </c>
      <c r="G20" s="21">
        <v>4365369.73</v>
      </c>
      <c r="H20" s="24"/>
      <c r="I20" s="41"/>
    </row>
    <row r="21" s="6" customFormat="1" ht="44" customHeight="1" spans="1:9">
      <c r="A21" s="28">
        <v>15</v>
      </c>
      <c r="B21" s="24"/>
      <c r="C21" s="22" t="s">
        <v>321</v>
      </c>
      <c r="D21" s="22" t="s">
        <v>321</v>
      </c>
      <c r="E21" s="22" t="s">
        <v>321</v>
      </c>
      <c r="F21" s="26" t="s">
        <v>322</v>
      </c>
      <c r="G21" s="21">
        <v>447411.56</v>
      </c>
      <c r="H21" s="24"/>
      <c r="I21" s="41"/>
    </row>
    <row r="22" s="6" customFormat="1" ht="43" customHeight="1" spans="1:9">
      <c r="A22" s="28">
        <v>16</v>
      </c>
      <c r="B22" s="24"/>
      <c r="C22" s="22" t="s">
        <v>323</v>
      </c>
      <c r="D22" s="22" t="s">
        <v>323</v>
      </c>
      <c r="E22" s="22" t="s">
        <v>324</v>
      </c>
      <c r="F22" s="26" t="s">
        <v>325</v>
      </c>
      <c r="G22" s="21">
        <v>594320.5</v>
      </c>
      <c r="H22" s="24"/>
      <c r="I22" s="41"/>
    </row>
    <row r="23" s="6" customFormat="1" ht="41" customHeight="1" spans="1:9">
      <c r="A23" s="28">
        <v>17</v>
      </c>
      <c r="B23" s="24"/>
      <c r="C23" s="22" t="s">
        <v>326</v>
      </c>
      <c r="D23" s="22" t="s">
        <v>326</v>
      </c>
      <c r="E23" s="27" t="s">
        <v>327</v>
      </c>
      <c r="F23" s="26" t="s">
        <v>328</v>
      </c>
      <c r="G23" s="21">
        <v>1653755.27</v>
      </c>
      <c r="H23" s="24"/>
      <c r="I23" s="41"/>
    </row>
    <row r="24" s="1" customFormat="1" ht="33" customHeight="1" spans="1:9">
      <c r="A24" s="28" t="s">
        <v>268</v>
      </c>
      <c r="B24" s="28"/>
      <c r="C24" s="30"/>
      <c r="D24" s="30"/>
      <c r="E24" s="30"/>
      <c r="F24" s="30"/>
      <c r="G24" s="37">
        <f>SUM(G18:G23)</f>
        <v>15425393.5</v>
      </c>
      <c r="H24" s="33"/>
      <c r="I24" s="43"/>
    </row>
    <row r="25" ht="36" customHeight="1" spans="1:9">
      <c r="A25" s="38" t="s">
        <v>329</v>
      </c>
      <c r="B25" s="39"/>
      <c r="C25" s="39"/>
      <c r="D25" s="39"/>
      <c r="E25" s="39"/>
      <c r="F25" s="39"/>
      <c r="G25" s="37">
        <f>G4+G11+G15+G24+G17</f>
        <v>42425393.5</v>
      </c>
      <c r="H25" s="40"/>
      <c r="I25" s="40"/>
    </row>
  </sheetData>
  <mergeCells count="16">
    <mergeCell ref="A1:I1"/>
    <mergeCell ref="A4:F4"/>
    <mergeCell ref="A11:F11"/>
    <mergeCell ref="A15:F15"/>
    <mergeCell ref="A17:F17"/>
    <mergeCell ref="A24:F24"/>
    <mergeCell ref="A25:F25"/>
    <mergeCell ref="B5:B10"/>
    <mergeCell ref="B12:B14"/>
    <mergeCell ref="B18:B23"/>
    <mergeCell ref="H3:H15"/>
    <mergeCell ref="H16:H17"/>
    <mergeCell ref="H18:H24"/>
    <mergeCell ref="I5:I10"/>
    <mergeCell ref="I12:I14"/>
    <mergeCell ref="I18:I23"/>
  </mergeCells>
  <pageMargins left="0.700694444444445" right="0.700694444444445" top="0.751388888888889" bottom="0.751388888888889" header="0.298611111111111" footer="0.298611111111111"/>
  <pageSetup paperSize="8" scale="66"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C1:H56"/>
  <sheetViews>
    <sheetView topLeftCell="A4" workbookViewId="0">
      <selection activeCell="F33" sqref="F19:F33"/>
    </sheetView>
  </sheetViews>
  <sheetFormatPr defaultColWidth="9" defaultRowHeight="14.25" outlineLevelCol="7"/>
  <cols>
    <col min="6" max="6" width="9.925" style="2" customWidth="1"/>
    <col min="8" max="8" width="14.1333333333333" customWidth="1"/>
  </cols>
  <sheetData>
    <row r="1" spans="3:7">
      <c r="C1" t="s">
        <v>64</v>
      </c>
      <c r="E1" t="s">
        <v>330</v>
      </c>
      <c r="F1" s="2">
        <v>12000</v>
      </c>
      <c r="G1" t="s">
        <v>331</v>
      </c>
    </row>
    <row r="2" spans="5:7">
      <c r="E2" t="s">
        <v>332</v>
      </c>
      <c r="F2" s="2">
        <v>12000</v>
      </c>
      <c r="G2" t="s">
        <v>333</v>
      </c>
    </row>
    <row r="3" spans="5:7">
      <c r="E3" t="s">
        <v>334</v>
      </c>
      <c r="F3" s="2">
        <v>12000</v>
      </c>
      <c r="G3" t="s">
        <v>335</v>
      </c>
    </row>
    <row r="4" spans="5:7">
      <c r="E4" t="s">
        <v>336</v>
      </c>
      <c r="F4" s="2">
        <v>12000</v>
      </c>
      <c r="G4" t="s">
        <v>335</v>
      </c>
    </row>
    <row r="5" spans="5:7">
      <c r="E5" t="s">
        <v>337</v>
      </c>
      <c r="F5" s="2">
        <v>12000</v>
      </c>
      <c r="G5" t="s">
        <v>338</v>
      </c>
    </row>
    <row r="6" spans="5:7">
      <c r="E6" t="s">
        <v>339</v>
      </c>
      <c r="F6" s="2">
        <v>12000</v>
      </c>
      <c r="G6" t="s">
        <v>340</v>
      </c>
    </row>
    <row r="7" spans="3:7">
      <c r="C7" t="s">
        <v>71</v>
      </c>
      <c r="E7" s="3" t="s">
        <v>341</v>
      </c>
      <c r="F7" s="2">
        <v>12000</v>
      </c>
      <c r="G7" t="s">
        <v>331</v>
      </c>
    </row>
    <row r="8" spans="5:8">
      <c r="E8" t="s">
        <v>342</v>
      </c>
      <c r="F8" s="2">
        <v>11000</v>
      </c>
      <c r="G8" t="s">
        <v>335</v>
      </c>
      <c r="H8" t="s">
        <v>343</v>
      </c>
    </row>
    <row r="9" spans="5:7">
      <c r="E9" s="3" t="s">
        <v>344</v>
      </c>
      <c r="F9" s="2">
        <v>12000</v>
      </c>
      <c r="G9" t="s">
        <v>333</v>
      </c>
    </row>
    <row r="10" spans="5:7">
      <c r="E10" s="3" t="s">
        <v>345</v>
      </c>
      <c r="F10" s="2">
        <v>2000</v>
      </c>
      <c r="G10" t="s">
        <v>335</v>
      </c>
    </row>
    <row r="11" spans="5:7">
      <c r="E11" s="3" t="s">
        <v>346</v>
      </c>
      <c r="F11" s="2">
        <v>12000</v>
      </c>
      <c r="G11" t="s">
        <v>338</v>
      </c>
    </row>
    <row r="12" spans="5:8">
      <c r="E12" s="3" t="s">
        <v>347</v>
      </c>
      <c r="F12" s="2">
        <v>12000</v>
      </c>
      <c r="G12" t="s">
        <v>348</v>
      </c>
      <c r="H12" t="s">
        <v>349</v>
      </c>
    </row>
    <row r="13" spans="3:7">
      <c r="C13" t="s">
        <v>46</v>
      </c>
      <c r="E13" s="3" t="s">
        <v>350</v>
      </c>
      <c r="F13" s="2">
        <v>12000</v>
      </c>
      <c r="G13" t="s">
        <v>351</v>
      </c>
    </row>
    <row r="14" spans="5:7">
      <c r="E14" s="3" t="s">
        <v>352</v>
      </c>
      <c r="F14" s="2">
        <v>12000</v>
      </c>
      <c r="G14" t="s">
        <v>353</v>
      </c>
    </row>
    <row r="15" spans="5:7">
      <c r="E15" s="3" t="s">
        <v>354</v>
      </c>
      <c r="F15" s="2">
        <v>12000</v>
      </c>
      <c r="G15" t="s">
        <v>355</v>
      </c>
    </row>
    <row r="16" spans="5:7">
      <c r="E16" s="3" t="s">
        <v>356</v>
      </c>
      <c r="F16" s="2">
        <v>12000</v>
      </c>
      <c r="G16" t="s">
        <v>335</v>
      </c>
    </row>
    <row r="17" spans="5:7">
      <c r="E17" s="3" t="s">
        <v>357</v>
      </c>
      <c r="F17" s="2">
        <v>12000</v>
      </c>
      <c r="G17" t="s">
        <v>335</v>
      </c>
    </row>
    <row r="18" spans="5:7">
      <c r="E18" s="3" t="s">
        <v>358</v>
      </c>
      <c r="F18" s="2">
        <v>12000</v>
      </c>
      <c r="G18" t="s">
        <v>338</v>
      </c>
    </row>
    <row r="19" spans="3:7">
      <c r="C19" t="s">
        <v>19</v>
      </c>
      <c r="E19" t="s">
        <v>359</v>
      </c>
      <c r="F19" s="2">
        <v>12000</v>
      </c>
      <c r="G19" t="s">
        <v>360</v>
      </c>
    </row>
    <row r="20" spans="5:7">
      <c r="E20" t="s">
        <v>361</v>
      </c>
      <c r="F20" s="2">
        <v>11000</v>
      </c>
      <c r="G20" t="s">
        <v>362</v>
      </c>
    </row>
    <row r="21" spans="5:7">
      <c r="E21" t="s">
        <v>363</v>
      </c>
      <c r="F21" s="2">
        <v>11000</v>
      </c>
      <c r="G21" t="s">
        <v>364</v>
      </c>
    </row>
    <row r="22" spans="5:7">
      <c r="E22" t="s">
        <v>365</v>
      </c>
      <c r="F22" s="2">
        <v>12000</v>
      </c>
      <c r="G22" t="s">
        <v>355</v>
      </c>
    </row>
    <row r="23" spans="5:7">
      <c r="E23" t="s">
        <v>366</v>
      </c>
      <c r="F23" s="2">
        <v>12000</v>
      </c>
      <c r="G23" t="s">
        <v>335</v>
      </c>
    </row>
    <row r="24" spans="5:7">
      <c r="E24" t="s">
        <v>367</v>
      </c>
      <c r="F24" s="2">
        <v>12000</v>
      </c>
      <c r="G24" t="s">
        <v>335</v>
      </c>
    </row>
    <row r="25" spans="5:7">
      <c r="E25" t="s">
        <v>368</v>
      </c>
      <c r="F25" s="2">
        <v>12000</v>
      </c>
      <c r="G25" t="s">
        <v>335</v>
      </c>
    </row>
    <row r="26" spans="5:7">
      <c r="E26" t="s">
        <v>369</v>
      </c>
      <c r="F26" s="2">
        <v>12000</v>
      </c>
      <c r="G26" t="s">
        <v>335</v>
      </c>
    </row>
    <row r="27" spans="5:7">
      <c r="E27" t="s">
        <v>370</v>
      </c>
      <c r="F27" s="2">
        <v>12000</v>
      </c>
      <c r="G27" t="s">
        <v>335</v>
      </c>
    </row>
    <row r="28" spans="5:7">
      <c r="E28" t="s">
        <v>371</v>
      </c>
      <c r="F28" s="2">
        <v>12000</v>
      </c>
      <c r="G28" t="s">
        <v>335</v>
      </c>
    </row>
    <row r="29" spans="5:7">
      <c r="E29" t="s">
        <v>372</v>
      </c>
      <c r="F29" s="2">
        <v>12000</v>
      </c>
      <c r="G29" t="s">
        <v>373</v>
      </c>
    </row>
    <row r="30" spans="5:7">
      <c r="E30" t="s">
        <v>374</v>
      </c>
      <c r="F30" s="2">
        <v>12000</v>
      </c>
      <c r="G30" t="s">
        <v>373</v>
      </c>
    </row>
    <row r="31" spans="5:7">
      <c r="E31" t="s">
        <v>375</v>
      </c>
      <c r="F31" s="2">
        <v>12000</v>
      </c>
      <c r="G31" t="s">
        <v>338</v>
      </c>
    </row>
    <row r="32" spans="5:8">
      <c r="E32" t="s">
        <v>376</v>
      </c>
      <c r="F32" s="2">
        <v>12000</v>
      </c>
      <c r="G32" t="s">
        <v>377</v>
      </c>
      <c r="H32" t="s">
        <v>378</v>
      </c>
    </row>
    <row r="33" spans="5:7">
      <c r="E33" t="s">
        <v>379</v>
      </c>
      <c r="F33" s="2">
        <v>12000</v>
      </c>
      <c r="G33" t="s">
        <v>380</v>
      </c>
    </row>
    <row r="34" spans="3:7">
      <c r="C34" t="s">
        <v>25</v>
      </c>
      <c r="E34" t="s">
        <v>381</v>
      </c>
      <c r="F34" s="2">
        <v>12000</v>
      </c>
      <c r="G34" t="s">
        <v>382</v>
      </c>
    </row>
    <row r="35" spans="5:7">
      <c r="E35" t="s">
        <v>383</v>
      </c>
      <c r="F35" s="2">
        <v>12000</v>
      </c>
      <c r="G35" t="s">
        <v>384</v>
      </c>
    </row>
    <row r="36" spans="5:7">
      <c r="E36" t="s">
        <v>385</v>
      </c>
      <c r="F36" s="2">
        <v>12000</v>
      </c>
      <c r="G36" t="s">
        <v>340</v>
      </c>
    </row>
    <row r="37" spans="5:7">
      <c r="E37" t="s">
        <v>386</v>
      </c>
      <c r="F37" s="2">
        <v>12000</v>
      </c>
      <c r="G37" t="s">
        <v>387</v>
      </c>
    </row>
    <row r="38" spans="5:7">
      <c r="E38" t="s">
        <v>388</v>
      </c>
      <c r="F38" s="2">
        <v>12000</v>
      </c>
      <c r="G38" t="s">
        <v>389</v>
      </c>
    </row>
    <row r="39" spans="5:7">
      <c r="E39" t="s">
        <v>390</v>
      </c>
      <c r="F39" s="2">
        <v>12000</v>
      </c>
      <c r="G39" t="s">
        <v>387</v>
      </c>
    </row>
    <row r="40" spans="5:7">
      <c r="E40" t="s">
        <v>391</v>
      </c>
      <c r="F40" s="2">
        <v>12000</v>
      </c>
      <c r="G40" t="s">
        <v>392</v>
      </c>
    </row>
    <row r="41" spans="5:7">
      <c r="E41" t="s">
        <v>393</v>
      </c>
      <c r="F41" s="2">
        <v>12000</v>
      </c>
      <c r="G41" t="s">
        <v>394</v>
      </c>
    </row>
    <row r="42" spans="3:7">
      <c r="C42" t="s">
        <v>31</v>
      </c>
      <c r="E42" t="s">
        <v>395</v>
      </c>
      <c r="F42" s="2">
        <v>12000</v>
      </c>
      <c r="G42" t="s">
        <v>331</v>
      </c>
    </row>
    <row r="43" spans="5:7">
      <c r="E43" t="s">
        <v>396</v>
      </c>
      <c r="F43" s="2">
        <v>12000</v>
      </c>
      <c r="G43" t="s">
        <v>397</v>
      </c>
    </row>
    <row r="44" spans="5:7">
      <c r="E44" t="s">
        <v>398</v>
      </c>
      <c r="F44" s="2">
        <v>12000</v>
      </c>
      <c r="G44" t="s">
        <v>399</v>
      </c>
    </row>
    <row r="45" spans="5:7">
      <c r="E45" t="s">
        <v>400</v>
      </c>
      <c r="F45" s="2">
        <v>12000</v>
      </c>
      <c r="G45" t="s">
        <v>401</v>
      </c>
    </row>
    <row r="46" spans="5:7">
      <c r="E46" t="s">
        <v>402</v>
      </c>
      <c r="F46" s="2">
        <v>12000</v>
      </c>
      <c r="G46" t="s">
        <v>403</v>
      </c>
    </row>
    <row r="47" spans="5:8">
      <c r="E47" t="s">
        <v>404</v>
      </c>
      <c r="F47" s="2">
        <v>8000</v>
      </c>
      <c r="G47" t="s">
        <v>405</v>
      </c>
      <c r="H47" s="4" t="s">
        <v>406</v>
      </c>
    </row>
    <row r="48" spans="5:7">
      <c r="E48" t="s">
        <v>407</v>
      </c>
      <c r="F48" s="2">
        <v>1000</v>
      </c>
      <c r="G48" t="s">
        <v>382</v>
      </c>
    </row>
    <row r="49" spans="3:7">
      <c r="C49" t="s">
        <v>57</v>
      </c>
      <c r="E49" t="s">
        <v>408</v>
      </c>
      <c r="F49" s="2">
        <v>12000</v>
      </c>
      <c r="G49" t="s">
        <v>331</v>
      </c>
    </row>
    <row r="50" spans="5:7">
      <c r="E50" t="s">
        <v>409</v>
      </c>
      <c r="F50" s="2">
        <v>12000</v>
      </c>
      <c r="G50" t="s">
        <v>405</v>
      </c>
    </row>
    <row r="51" spans="5:7">
      <c r="E51" t="s">
        <v>410</v>
      </c>
      <c r="F51" s="2">
        <v>12000</v>
      </c>
      <c r="G51" t="s">
        <v>333</v>
      </c>
    </row>
    <row r="52" spans="5:7">
      <c r="E52" t="s">
        <v>411</v>
      </c>
      <c r="F52" s="2">
        <v>12000</v>
      </c>
      <c r="G52" t="s">
        <v>335</v>
      </c>
    </row>
    <row r="53" spans="5:7">
      <c r="E53" t="s">
        <v>412</v>
      </c>
      <c r="F53" s="2">
        <v>12000</v>
      </c>
      <c r="G53" t="s">
        <v>413</v>
      </c>
    </row>
    <row r="54" spans="5:7">
      <c r="E54" t="s">
        <v>414</v>
      </c>
      <c r="F54" s="2">
        <v>12000</v>
      </c>
      <c r="G54" t="s">
        <v>348</v>
      </c>
    </row>
    <row r="55" spans="5:7">
      <c r="E55" t="s">
        <v>415</v>
      </c>
      <c r="F55" s="2">
        <v>12000</v>
      </c>
      <c r="G55" t="s">
        <v>335</v>
      </c>
    </row>
    <row r="56" spans="5:7">
      <c r="E56" t="s">
        <v>416</v>
      </c>
      <c r="F56" s="2">
        <v>12000</v>
      </c>
      <c r="G56" t="s">
        <v>335</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C1:E20"/>
  <sheetViews>
    <sheetView workbookViewId="0">
      <selection activeCell="C1" sqref="C1:E20"/>
    </sheetView>
  </sheetViews>
  <sheetFormatPr defaultColWidth="9" defaultRowHeight="14.25" outlineLevelCol="4"/>
  <cols>
    <col min="4" max="4" width="9.925" customWidth="1"/>
    <col min="5" max="5" width="11" customWidth="1"/>
  </cols>
  <sheetData>
    <row r="1" spans="3:5">
      <c r="C1" s="1" t="s">
        <v>417</v>
      </c>
      <c r="D1" s="2">
        <v>1210</v>
      </c>
      <c r="E1" s="2">
        <v>1127</v>
      </c>
    </row>
    <row r="2" spans="3:5">
      <c r="C2" s="1" t="s">
        <v>418</v>
      </c>
      <c r="D2" s="2">
        <f>10+1310+460+230</f>
        <v>2010</v>
      </c>
      <c r="E2" s="2">
        <v>1873</v>
      </c>
    </row>
    <row r="3" spans="3:5">
      <c r="C3" s="1" t="s">
        <v>419</v>
      </c>
      <c r="D3" s="2">
        <v>4200</v>
      </c>
      <c r="E3" s="2">
        <v>4000</v>
      </c>
    </row>
    <row r="4" spans="3:5">
      <c r="C4" s="1" t="s">
        <v>420</v>
      </c>
      <c r="D4" s="2">
        <v>5210</v>
      </c>
      <c r="E4" s="2">
        <v>5000</v>
      </c>
    </row>
    <row r="5" spans="3:5">
      <c r="C5" s="1" t="s">
        <v>421</v>
      </c>
      <c r="D5" s="2">
        <f>100+2670+2000+160+100</f>
        <v>5030</v>
      </c>
      <c r="E5" s="2">
        <v>5000</v>
      </c>
    </row>
    <row r="6" spans="3:5">
      <c r="C6" s="1" t="s">
        <v>422</v>
      </c>
      <c r="D6" s="2">
        <v>8000</v>
      </c>
      <c r="E6" s="2">
        <v>7600</v>
      </c>
    </row>
    <row r="7" spans="3:5">
      <c r="C7" s="1" t="s">
        <v>423</v>
      </c>
      <c r="D7" s="2">
        <v>13100</v>
      </c>
      <c r="E7" s="2">
        <v>500</v>
      </c>
    </row>
    <row r="8" spans="4:5">
      <c r="D8" s="2"/>
      <c r="E8" s="2">
        <v>4617</v>
      </c>
    </row>
    <row r="9" spans="4:5">
      <c r="D9" s="2"/>
      <c r="E9" s="2">
        <v>1000</v>
      </c>
    </row>
    <row r="10" spans="3:5">
      <c r="C10" s="1" t="s">
        <v>424</v>
      </c>
      <c r="D10" s="2">
        <v>10000</v>
      </c>
      <c r="E10" s="2">
        <v>1000</v>
      </c>
    </row>
    <row r="11" spans="4:5">
      <c r="D11" s="2"/>
      <c r="E11" s="2">
        <v>200</v>
      </c>
    </row>
    <row r="12" spans="4:5">
      <c r="D12" s="2"/>
      <c r="E12" s="2">
        <v>1500</v>
      </c>
    </row>
    <row r="13" spans="4:5">
      <c r="D13" s="2"/>
      <c r="E13" s="2">
        <v>2000</v>
      </c>
    </row>
    <row r="14" spans="3:5">
      <c r="C14" s="1" t="s">
        <v>425</v>
      </c>
      <c r="D14" s="2">
        <v>10000</v>
      </c>
      <c r="E14" s="2">
        <v>1000</v>
      </c>
    </row>
    <row r="15" spans="4:5">
      <c r="D15" s="2"/>
      <c r="E15" s="2">
        <v>300</v>
      </c>
    </row>
    <row r="16" spans="3:5">
      <c r="C16" s="1" t="s">
        <v>426</v>
      </c>
      <c r="D16" s="2">
        <v>10000</v>
      </c>
      <c r="E16" s="2">
        <v>1000</v>
      </c>
    </row>
    <row r="17" spans="4:5">
      <c r="D17" s="2"/>
      <c r="E17" s="2">
        <v>1000</v>
      </c>
    </row>
    <row r="18" spans="3:5">
      <c r="C18" s="1" t="s">
        <v>427</v>
      </c>
      <c r="D18" s="2">
        <f>1665.9811+283.0189</f>
        <v>1949</v>
      </c>
      <c r="E18" s="2">
        <v>1944</v>
      </c>
    </row>
    <row r="19" spans="3:5">
      <c r="C19" s="1" t="s">
        <v>428</v>
      </c>
      <c r="D19" s="2">
        <v>60100</v>
      </c>
      <c r="E19" s="2">
        <v>60000</v>
      </c>
    </row>
    <row r="20" spans="4:5">
      <c r="D20" s="2"/>
      <c r="E20" s="2">
        <f>SUM(E1:E19)</f>
        <v>100661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20230810</vt:lpstr>
      <vt:lpstr>20230830</vt:lpstr>
      <vt:lpstr>Sheet1</vt: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pacoy</dc:creator>
  <cp:lastModifiedBy>魏永辉</cp:lastModifiedBy>
  <dcterms:created xsi:type="dcterms:W3CDTF">2019-03-01T09:40:00Z</dcterms:created>
  <dcterms:modified xsi:type="dcterms:W3CDTF">2024-03-09T06:23:58Z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6A007A894AD1428EBCEBA712AD5759D0_13</vt:lpwstr>
  </property>
</Properties>
</file>