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1"/>
  </bookViews>
  <sheets>
    <sheet name="20230609" sheetId="14" r:id="rId1"/>
    <sheet name="Sheet4" sheetId="15" state="hidden" r:id="rId2"/>
  </sheets>
  <definedNames>
    <definedName name="_xlnm._FilterDatabase" localSheetId="0" hidden="1">'20230609'!$A$2:$H$13</definedName>
  </definedNames>
  <calcPr calcId="144525"/>
</workbook>
</file>

<file path=xl/sharedStrings.xml><?xml version="1.0" encoding="utf-8"?>
<sst xmlns="http://schemas.openxmlformats.org/spreadsheetml/2006/main" count="55" uniqueCount="53">
  <si>
    <t>2023年广州市金融发展专项资金项目（第三批）安排表</t>
  </si>
  <si>
    <t>序号</t>
  </si>
  <si>
    <t>资金名称</t>
  </si>
  <si>
    <t>收款人（全称）</t>
  </si>
  <si>
    <t>收款账户开户行</t>
  </si>
  <si>
    <t>收款账号</t>
  </si>
  <si>
    <t>金额（元）</t>
  </si>
  <si>
    <t>文件依据</t>
  </si>
  <si>
    <t>奖励补贴标准</t>
  </si>
  <si>
    <t>说明</t>
  </si>
  <si>
    <t>2023年新设金融机构地区总部奖励</t>
  </si>
  <si>
    <t>西部期货有限公司广东分公司</t>
  </si>
  <si>
    <t>中国建设银行股份有限公司广州珠江新城支行</t>
  </si>
  <si>
    <t>44050142031400001785</t>
  </si>
  <si>
    <t>《关于支持广州区域金融中心建设的若干规定》（穗府规[2019]1号</t>
  </si>
  <si>
    <t>四（二）对新设立或新迁入的银行、证券、期货、基金管理、保险公司地区总部及银行业持牌专营机构一次性奖励200万元，其他金融机构地区总部一次性奖励50万元。</t>
  </si>
  <si>
    <t>超出预算安排，需从在穗法人金融机构增资扩股奖励项目调剂200万元</t>
  </si>
  <si>
    <t>鼎诚人寿保险有限责任公司广东分公司</t>
  </si>
  <si>
    <t>工商银行广州大道支行</t>
  </si>
  <si>
    <t>3602072209201280459</t>
  </si>
  <si>
    <t>小计：</t>
  </si>
  <si>
    <t>在穗法人金融机构增资扩股奖励</t>
  </si>
  <si>
    <t>广发期货有限公司</t>
  </si>
  <si>
    <t>工商银行广州花城支行</t>
  </si>
  <si>
    <t>3602028509200117372</t>
  </si>
  <si>
    <t>四（六）鼓励在穗法人金融机构、小额贷款公司和融资担保公司增资扩股，新增实收资本30亿元（含）以上的，一次性奖励1000万元；新增实收资本30亿元以下、20亿元（含）以上的，一次性奖励800万元；新增实收资本20亿元以下、10亿元（含）以上的，一次性奖励400万元；新增实收资本10亿元以下、5亿元（含）以上的，一次性奖励200万元；新增实收资本5亿元以下、2亿元（含）以上的，一次性奖励100万元；新增实收资本2亿元以下、1亿元（含）以上的，一次性奖励50万元。</t>
  </si>
  <si>
    <t>广州期货股份有限公司</t>
  </si>
  <si>
    <t>建设银行广州珠江新城支行</t>
  </si>
  <si>
    <t>44001420314053003024</t>
  </si>
  <si>
    <t>境内外证券市场新上市企业补贴</t>
  </si>
  <si>
    <t>广州慧智微电子股份有限公司</t>
  </si>
  <si>
    <t>招商银行股份有限公司广州开发区支行</t>
  </si>
  <si>
    <t>120907293110703</t>
  </si>
  <si>
    <t>五（一）对在境内外证券市场新上市的广州地区企业给予300万元的一次性补贴。</t>
  </si>
  <si>
    <t>蜂助手股份有限公司</t>
  </si>
  <si>
    <t>招商银行股份有限公司广州体育西路支行</t>
  </si>
  <si>
    <t>120907492010901</t>
  </si>
  <si>
    <t>广州新莱福新材料股份有限公司</t>
  </si>
  <si>
    <t>中国银行广州五山支行</t>
  </si>
  <si>
    <t>645757742727</t>
  </si>
  <si>
    <t>总计：</t>
  </si>
  <si>
    <t>鸿德伍号</t>
  </si>
  <si>
    <t>鸿德陆号</t>
  </si>
  <si>
    <t>鸿德柒号</t>
  </si>
  <si>
    <t>鸿德捌号</t>
  </si>
  <si>
    <t>鸿德玖号</t>
  </si>
  <si>
    <t>鸿德拾号</t>
  </si>
  <si>
    <t>国创</t>
  </si>
  <si>
    <t>隆玺壹号</t>
  </si>
  <si>
    <t>新锐</t>
  </si>
  <si>
    <t>汇聚新星</t>
  </si>
  <si>
    <t>广金艾特</t>
  </si>
  <si>
    <t>广金凯得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</si>
</sst>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43" fontId="0" fillId="0" borderId="0" xfId="8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3" fontId="2" fillId="0" borderId="1" xfId="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43" fontId="7" fillId="0" borderId="1" xfId="8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6" fillId="0" borderId="1" xfId="0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" xfId="0" applyFont="1" applyFill="1" applyBorder="1" quotePrefix="1">
      <alignment vertical="center"/>
    </xf>
    <xf numFmtId="49" fontId="6" fillId="0" borderId="1" xfId="0" applyNumberFormat="1" applyFont="1" applyFill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7" sqref="M7"/>
    </sheetView>
  </sheetViews>
  <sheetFormatPr defaultColWidth="9" defaultRowHeight="14.25"/>
  <cols>
    <col min="1" max="1" width="5.06666666666667" style="3" customWidth="1"/>
    <col min="2" max="2" width="17.5333333333333" style="3" customWidth="1"/>
    <col min="3" max="3" width="31.0666666666667" style="3" customWidth="1"/>
    <col min="4" max="4" width="36.7333333333333" style="3" customWidth="1"/>
    <col min="5" max="5" width="20.3333333333333" style="3" customWidth="1"/>
    <col min="6" max="6" width="13.4" style="3" customWidth="1"/>
    <col min="7" max="7" width="11.625" style="3" hidden="1" customWidth="1"/>
    <col min="8" max="8" width="27.1333333333333" style="3" hidden="1" customWidth="1"/>
    <col min="9" max="9" width="14.375" style="4" hidden="1" customWidth="1"/>
    <col min="10" max="16382" width="9.06666666666667" style="3"/>
    <col min="16383" max="16384" width="9" style="3"/>
  </cols>
  <sheetData>
    <row r="1" ht="51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ht="31" customHeight="1" spans="1:9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25" t="s">
        <v>9</v>
      </c>
    </row>
    <row r="3" ht="28" customHeight="1" spans="1:9">
      <c r="A3" s="12">
        <v>1</v>
      </c>
      <c r="B3" s="13" t="s">
        <v>10</v>
      </c>
      <c r="C3" s="14" t="s">
        <v>11</v>
      </c>
      <c r="D3" s="14" t="s">
        <v>12</v>
      </c>
      <c r="E3" s="32" t="s">
        <v>13</v>
      </c>
      <c r="F3" s="16">
        <v>2000000</v>
      </c>
      <c r="G3" s="17" t="s">
        <v>14</v>
      </c>
      <c r="H3" s="13" t="s">
        <v>15</v>
      </c>
      <c r="I3" s="26" t="s">
        <v>16</v>
      </c>
    </row>
    <row r="4" ht="28" customHeight="1" spans="1:9">
      <c r="A4" s="12">
        <v>2</v>
      </c>
      <c r="B4" s="18"/>
      <c r="C4" s="14" t="s">
        <v>17</v>
      </c>
      <c r="D4" s="14" t="s">
        <v>18</v>
      </c>
      <c r="E4" s="33" t="s">
        <v>19</v>
      </c>
      <c r="F4" s="16">
        <v>2000000</v>
      </c>
      <c r="G4" s="20"/>
      <c r="H4" s="18"/>
      <c r="I4" s="27"/>
    </row>
    <row r="5" ht="28" customHeight="1" spans="1:9">
      <c r="A5" s="12" t="s">
        <v>20</v>
      </c>
      <c r="B5" s="12"/>
      <c r="C5" s="12"/>
      <c r="D5" s="12"/>
      <c r="E5" s="12"/>
      <c r="F5" s="16">
        <f>SUM(F3:F4)</f>
        <v>4000000</v>
      </c>
      <c r="G5" s="20"/>
      <c r="H5" s="21"/>
      <c r="I5" s="28"/>
    </row>
    <row r="6" ht="28" customHeight="1" spans="1:9">
      <c r="A6" s="12">
        <v>3</v>
      </c>
      <c r="B6" s="17" t="s">
        <v>21</v>
      </c>
      <c r="C6" s="14" t="s">
        <v>22</v>
      </c>
      <c r="D6" s="14" t="s">
        <v>23</v>
      </c>
      <c r="E6" s="32" t="s">
        <v>24</v>
      </c>
      <c r="F6" s="16">
        <v>2000000</v>
      </c>
      <c r="G6" s="20"/>
      <c r="H6" s="13" t="s">
        <v>25</v>
      </c>
      <c r="I6" s="29"/>
    </row>
    <row r="7" ht="28" customHeight="1" spans="1:9">
      <c r="A7" s="12">
        <v>4</v>
      </c>
      <c r="B7" s="22"/>
      <c r="C7" s="14" t="s">
        <v>26</v>
      </c>
      <c r="D7" s="14" t="s">
        <v>27</v>
      </c>
      <c r="E7" s="32" t="s">
        <v>28</v>
      </c>
      <c r="F7" s="16">
        <v>3000000</v>
      </c>
      <c r="G7" s="20"/>
      <c r="H7" s="18"/>
      <c r="I7" s="30"/>
    </row>
    <row r="8" ht="28" customHeight="1" spans="1:9">
      <c r="A8" s="12" t="s">
        <v>20</v>
      </c>
      <c r="B8" s="12"/>
      <c r="C8" s="12"/>
      <c r="D8" s="12"/>
      <c r="E8" s="12"/>
      <c r="F8" s="16">
        <f>SUM(F6:F7)</f>
        <v>5000000</v>
      </c>
      <c r="G8" s="20"/>
      <c r="H8" s="21"/>
      <c r="I8" s="31"/>
    </row>
    <row r="9" ht="28" customHeight="1" spans="1:9">
      <c r="A9" s="12">
        <v>5</v>
      </c>
      <c r="B9" s="17" t="s">
        <v>29</v>
      </c>
      <c r="C9" s="14" t="s">
        <v>30</v>
      </c>
      <c r="D9" s="14" t="s">
        <v>31</v>
      </c>
      <c r="E9" s="32" t="s">
        <v>32</v>
      </c>
      <c r="F9" s="16">
        <v>3000000</v>
      </c>
      <c r="G9" s="20"/>
      <c r="H9" s="13" t="s">
        <v>33</v>
      </c>
      <c r="I9" s="29"/>
    </row>
    <row r="10" ht="28" customHeight="1" spans="1:9">
      <c r="A10" s="12">
        <v>6</v>
      </c>
      <c r="B10" s="20"/>
      <c r="C10" s="14" t="s">
        <v>34</v>
      </c>
      <c r="D10" s="14" t="s">
        <v>35</v>
      </c>
      <c r="E10" s="32" t="s">
        <v>36</v>
      </c>
      <c r="F10" s="16">
        <v>3000000</v>
      </c>
      <c r="G10" s="20"/>
      <c r="H10" s="23"/>
      <c r="I10" s="30"/>
    </row>
    <row r="11" ht="28" customHeight="1" spans="1:9">
      <c r="A11" s="12">
        <v>7</v>
      </c>
      <c r="B11" s="22"/>
      <c r="C11" s="14" t="s">
        <v>37</v>
      </c>
      <c r="D11" s="14" t="s">
        <v>38</v>
      </c>
      <c r="E11" s="32" t="s">
        <v>39</v>
      </c>
      <c r="F11" s="16">
        <v>3000000</v>
      </c>
      <c r="G11" s="20"/>
      <c r="H11" s="18"/>
      <c r="I11" s="30"/>
    </row>
    <row r="12" ht="28" customHeight="1" spans="1:9">
      <c r="A12" s="12" t="s">
        <v>20</v>
      </c>
      <c r="B12" s="12"/>
      <c r="C12" s="12"/>
      <c r="D12" s="12"/>
      <c r="E12" s="12"/>
      <c r="F12" s="16">
        <f>SUM(F9:F11)</f>
        <v>9000000</v>
      </c>
      <c r="G12" s="22"/>
      <c r="H12" s="21"/>
      <c r="I12" s="31"/>
    </row>
    <row r="13" ht="28" customHeight="1" spans="1:9">
      <c r="A13" s="12" t="s">
        <v>40</v>
      </c>
      <c r="B13" s="12"/>
      <c r="C13" s="12"/>
      <c r="D13" s="12"/>
      <c r="E13" s="12"/>
      <c r="F13" s="16">
        <f>F12+F8+F5</f>
        <v>18000000</v>
      </c>
      <c r="G13" s="24"/>
      <c r="H13" s="24"/>
      <c r="I13" s="25"/>
    </row>
  </sheetData>
  <autoFilter ref="A2:H13">
    <extLst/>
  </autoFilter>
  <mergeCells count="15">
    <mergeCell ref="A1:H1"/>
    <mergeCell ref="A5:E5"/>
    <mergeCell ref="A8:E8"/>
    <mergeCell ref="A12:E12"/>
    <mergeCell ref="A13:E13"/>
    <mergeCell ref="B3:B4"/>
    <mergeCell ref="B6:B7"/>
    <mergeCell ref="B9:B11"/>
    <mergeCell ref="G3:G12"/>
    <mergeCell ref="H3:H4"/>
    <mergeCell ref="H6:H7"/>
    <mergeCell ref="H9:H11"/>
    <mergeCell ref="I3:I5"/>
    <mergeCell ref="I6:I8"/>
    <mergeCell ref="I9:I12"/>
  </mergeCells>
  <pageMargins left="0.700694444444445" right="0.700694444444445" top="0.751388888888889" bottom="0.751388888888889" header="0.298611111111111" footer="0.298611111111111"/>
  <pageSetup paperSize="8" scale="10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20"/>
  <sheetViews>
    <sheetView workbookViewId="0">
      <selection activeCell="C1" sqref="C1:E20"/>
    </sheetView>
  </sheetViews>
  <sheetFormatPr defaultColWidth="9" defaultRowHeight="14.25" outlineLevelCol="4"/>
  <cols>
    <col min="4" max="4" width="9.93333333333333" customWidth="1"/>
    <col min="5" max="5" width="11" customWidth="1"/>
  </cols>
  <sheetData>
    <row r="1" spans="3:5">
      <c r="C1" s="1" t="s">
        <v>41</v>
      </c>
      <c r="D1" s="2">
        <v>1210</v>
      </c>
      <c r="E1" s="2">
        <v>1127</v>
      </c>
    </row>
    <row r="2" spans="3:5">
      <c r="C2" s="1" t="s">
        <v>42</v>
      </c>
      <c r="D2" s="2">
        <f>10+1310+460+230</f>
        <v>2010</v>
      </c>
      <c r="E2" s="2">
        <v>1873</v>
      </c>
    </row>
    <row r="3" spans="3:5">
      <c r="C3" s="1" t="s">
        <v>43</v>
      </c>
      <c r="D3" s="2">
        <v>4200</v>
      </c>
      <c r="E3" s="2">
        <v>4000</v>
      </c>
    </row>
    <row r="4" spans="3:5">
      <c r="C4" s="1" t="s">
        <v>44</v>
      </c>
      <c r="D4" s="2">
        <v>5210</v>
      </c>
      <c r="E4" s="2">
        <v>5000</v>
      </c>
    </row>
    <row r="5" spans="3:5">
      <c r="C5" s="1" t="s">
        <v>45</v>
      </c>
      <c r="D5" s="2">
        <f>100+2670+2000+160+100</f>
        <v>5030</v>
      </c>
      <c r="E5" s="2">
        <v>5000</v>
      </c>
    </row>
    <row r="6" spans="3:5">
      <c r="C6" s="1" t="s">
        <v>46</v>
      </c>
      <c r="D6" s="2">
        <v>8000</v>
      </c>
      <c r="E6" s="2">
        <v>7600</v>
      </c>
    </row>
    <row r="7" spans="3:5">
      <c r="C7" s="1" t="s">
        <v>47</v>
      </c>
      <c r="D7" s="2">
        <v>13100</v>
      </c>
      <c r="E7" s="2">
        <v>500</v>
      </c>
    </row>
    <row r="8" spans="4:5">
      <c r="D8" s="2"/>
      <c r="E8" s="2">
        <v>4617</v>
      </c>
    </row>
    <row r="9" spans="4:5">
      <c r="D9" s="2"/>
      <c r="E9" s="2">
        <v>1000</v>
      </c>
    </row>
    <row r="10" spans="3:5">
      <c r="C10" s="1" t="s">
        <v>48</v>
      </c>
      <c r="D10" s="2">
        <v>10000</v>
      </c>
      <c r="E10" s="2">
        <v>1000</v>
      </c>
    </row>
    <row r="11" spans="4:5">
      <c r="D11" s="2"/>
      <c r="E11" s="2">
        <v>200</v>
      </c>
    </row>
    <row r="12" spans="4:5">
      <c r="D12" s="2"/>
      <c r="E12" s="2">
        <v>1500</v>
      </c>
    </row>
    <row r="13" spans="4:5">
      <c r="D13" s="2"/>
      <c r="E13" s="2">
        <v>2000</v>
      </c>
    </row>
    <row r="14" spans="3:5">
      <c r="C14" s="1" t="s">
        <v>49</v>
      </c>
      <c r="D14" s="2">
        <v>10000</v>
      </c>
      <c r="E14" s="2">
        <v>1000</v>
      </c>
    </row>
    <row r="15" spans="4:5">
      <c r="D15" s="2"/>
      <c r="E15" s="2">
        <v>300</v>
      </c>
    </row>
    <row r="16" spans="3:5">
      <c r="C16" s="1" t="s">
        <v>50</v>
      </c>
      <c r="D16" s="2">
        <v>10000</v>
      </c>
      <c r="E16" s="2">
        <v>1000</v>
      </c>
    </row>
    <row r="17" spans="4:5">
      <c r="D17" s="2"/>
      <c r="E17" s="2">
        <v>1000</v>
      </c>
    </row>
    <row r="18" spans="3:5">
      <c r="C18" s="1" t="s">
        <v>51</v>
      </c>
      <c r="D18" s="2">
        <f>1665.9811+283.0189</f>
        <v>1949</v>
      </c>
      <c r="E18" s="2">
        <v>1944</v>
      </c>
    </row>
    <row r="19" spans="3:5">
      <c r="C19" s="1" t="s">
        <v>52</v>
      </c>
      <c r="D19" s="2">
        <v>60100</v>
      </c>
      <c r="E19" s="2">
        <v>60000</v>
      </c>
    </row>
    <row r="20" spans="4:5">
      <c r="D20" s="2"/>
      <c r="E20" s="2">
        <f>SUM(E1:E19)</f>
        <v>100661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20230609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pacoy</dc:creator>
  <cp:lastModifiedBy>Administrator</cp:lastModifiedBy>
  <dcterms:created xsi:type="dcterms:W3CDTF">2019-03-01T01:40:00Z</dcterms:created>
  <dcterms:modified xsi:type="dcterms:W3CDTF">2023-06-27T03:39:16Z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45F0F89F54704F3B89019E7792164634_12</vt:lpwstr>
  </property>
  <property fmtid="{D5CDD505-2E9C-101B-9397-08002B2CF9AE}" pid="3" name="KSOProductBuildVer">
    <vt:lpwstr>2052-11.1.0.12598</vt:lpwstr>
  </property>
</Properties>
</file>